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phenthomas/Documents/TVR Speed Champ/TVRCC Championship Master Files 2021/"/>
    </mc:Choice>
  </mc:AlternateContent>
  <xr:revisionPtr revIDLastSave="0" documentId="8_{A4E1056C-EAE7-F846-A679-15830DF3BD55}" xr6:coauthVersionLast="47" xr6:coauthVersionMax="47" xr10:uidLastSave="{00000000-0000-0000-0000-000000000000}"/>
  <bookViews>
    <workbookView xWindow="1740" yWindow="1100" windowWidth="27640" windowHeight="16720" xr2:uid="{F2A6A49D-2800-C343-AD82-F4DDE20D5B05}"/>
  </bookViews>
  <sheets>
    <sheet name="Leaderboard After R23 Prescott" sheetId="1" r:id="rId1"/>
    <sheet name="Prescott R23 Results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21" i="1" l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AC12" i="1"/>
  <c r="AB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AC11" i="1"/>
  <c r="AB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AC6" i="1"/>
  <c r="AB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AC5" i="1"/>
  <c r="AB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AC3" i="1"/>
  <c r="AB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AE21" i="1" l="1"/>
  <c r="AF21" i="1" s="1"/>
  <c r="O22" i="1"/>
  <c r="AD10" i="1"/>
  <c r="AD14" i="1"/>
  <c r="AD18" i="1"/>
  <c r="N22" i="1"/>
  <c r="AB22" i="1"/>
  <c r="AE10" i="1"/>
  <c r="AE14" i="1"/>
  <c r="AE18" i="1"/>
  <c r="Z22" i="1"/>
  <c r="AD7" i="1"/>
  <c r="AD15" i="1"/>
  <c r="G22" i="1"/>
  <c r="AE7" i="1"/>
  <c r="AE15" i="1"/>
  <c r="Q22" i="1"/>
  <c r="AC22" i="1"/>
  <c r="F22" i="1"/>
  <c r="H22" i="1"/>
  <c r="AD8" i="1"/>
  <c r="AD16" i="1"/>
  <c r="AD19" i="1"/>
  <c r="S22" i="1"/>
  <c r="T22" i="1"/>
  <c r="I22" i="1"/>
  <c r="AE8" i="1"/>
  <c r="AE16" i="1"/>
  <c r="AE19" i="1"/>
  <c r="U22" i="1"/>
  <c r="J22" i="1"/>
  <c r="V22" i="1"/>
  <c r="W22" i="1"/>
  <c r="E22" i="1"/>
  <c r="AD4" i="1"/>
  <c r="AE4" i="1"/>
  <c r="K22" i="1"/>
  <c r="L22" i="1"/>
  <c r="X22" i="1"/>
  <c r="AD9" i="1"/>
  <c r="AD13" i="1"/>
  <c r="AD17" i="1"/>
  <c r="P22" i="1"/>
  <c r="R22" i="1"/>
  <c r="M22" i="1"/>
  <c r="Y22" i="1"/>
  <c r="AE9" i="1"/>
  <c r="AE13" i="1"/>
  <c r="AE17" i="1"/>
  <c r="AD20" i="1"/>
  <c r="AE20" i="1"/>
  <c r="AD21" i="1"/>
  <c r="AF14" i="1" l="1"/>
  <c r="AF10" i="1"/>
  <c r="AF19" i="1"/>
  <c r="AH20" i="1"/>
  <c r="AG20" i="1"/>
  <c r="AF15" i="1"/>
  <c r="AF17" i="1"/>
  <c r="AH18" i="1"/>
  <c r="AG18" i="1"/>
  <c r="AF22" i="1"/>
  <c r="AF13" i="1"/>
  <c r="AF16" i="1"/>
  <c r="AF7" i="1"/>
  <c r="AF20" i="1"/>
  <c r="AF9" i="1"/>
  <c r="AH19" i="1"/>
  <c r="AG19" i="1"/>
  <c r="AF18" i="1"/>
  <c r="AH21" i="1"/>
  <c r="AG21" i="1"/>
  <c r="AF4" i="1"/>
  <c r="AF8" i="1"/>
  <c r="AG13" i="1" l="1"/>
  <c r="AG8" i="1"/>
  <c r="AG16" i="1"/>
  <c r="AG15" i="1"/>
  <c r="AG14" i="1"/>
  <c r="AG7" i="1"/>
  <c r="AG9" i="1"/>
  <c r="AG4" i="1"/>
  <c r="AG17" i="1"/>
  <c r="AG10" i="1"/>
  <c r="AA5" i="1" l="1"/>
  <c r="AA3" i="1"/>
  <c r="AA6" i="1"/>
  <c r="AA12" i="1"/>
  <c r="AA11" i="1"/>
  <c r="AE5" i="1"/>
  <c r="AD5" i="1"/>
  <c r="AF5" i="1" l="1"/>
  <c r="AD11" i="1"/>
  <c r="AE11" i="1"/>
  <c r="AE6" i="1"/>
  <c r="AD6" i="1"/>
  <c r="AE12" i="1"/>
  <c r="AD12" i="1"/>
  <c r="AA22" i="1"/>
  <c r="AD3" i="1"/>
  <c r="AE3" i="1"/>
  <c r="AH6" i="1" l="1"/>
  <c r="AF6" i="1"/>
  <c r="AF11" i="1"/>
  <c r="AH11" i="1"/>
  <c r="AE22" i="1"/>
  <c r="AG22" i="1" s="1"/>
  <c r="AF3" i="1"/>
  <c r="AH8" i="1"/>
  <c r="AH17" i="1"/>
  <c r="AH7" i="1"/>
  <c r="AH16" i="1"/>
  <c r="AH10" i="1"/>
  <c r="AH15" i="1"/>
  <c r="AH9" i="1"/>
  <c r="AH4" i="1"/>
  <c r="AH14" i="1"/>
  <c r="AH3" i="1"/>
  <c r="AH13" i="1"/>
  <c r="AG5" i="1"/>
  <c r="AH12" i="1"/>
  <c r="AH5" i="1"/>
  <c r="AF12" i="1"/>
  <c r="AG11" i="1" l="1"/>
  <c r="AG3" i="1"/>
  <c r="AG12" i="1"/>
  <c r="AG6" i="1"/>
</calcChain>
</file>

<file path=xl/sharedStrings.xml><?xml version="1.0" encoding="utf-8"?>
<sst xmlns="http://schemas.openxmlformats.org/spreadsheetml/2006/main" count="289" uniqueCount="94">
  <si>
    <t>Name</t>
  </si>
  <si>
    <t>Model</t>
  </si>
  <si>
    <t>Tyres</t>
  </si>
  <si>
    <t>Factor</t>
  </si>
  <si>
    <t>R1 Aintree*</t>
  </si>
  <si>
    <t>R2 Shelsley</t>
  </si>
  <si>
    <t>R3 Shelsley</t>
  </si>
  <si>
    <t>R4 Goodwood</t>
  </si>
  <si>
    <t>R5 Wiscombe</t>
  </si>
  <si>
    <t>R6 Wiscombe</t>
  </si>
  <si>
    <t>R7 Ty Croes*</t>
  </si>
  <si>
    <t>R8 Ty Croes*</t>
  </si>
  <si>
    <t>R9 Coventry</t>
  </si>
  <si>
    <t>R10 Coventry</t>
  </si>
  <si>
    <t>R11 Epynt</t>
  </si>
  <si>
    <t>R12 Epynt</t>
  </si>
  <si>
    <t>R13 Curborough</t>
  </si>
  <si>
    <t>R14 Castle Combe</t>
  </si>
  <si>
    <t>R15 Gurston Down</t>
  </si>
  <si>
    <t>R16Loton Park</t>
  </si>
  <si>
    <t>R17 Loton Park</t>
  </si>
  <si>
    <t>R18 Harewood*</t>
  </si>
  <si>
    <t>R19 3 Sisters*</t>
  </si>
  <si>
    <t xml:space="preserve">R20 Lydden Hill </t>
  </si>
  <si>
    <t>R21 Blyton Park*</t>
  </si>
  <si>
    <t>R22 Blyton Park*</t>
  </si>
  <si>
    <t>R23 Prescott</t>
  </si>
  <si>
    <t xml:space="preserve">R24 </t>
  </si>
  <si>
    <t xml:space="preserve">R25 </t>
  </si>
  <si>
    <t>Best 8
Points</t>
  </si>
  <si>
    <t>Attended</t>
  </si>
  <si>
    <t>Qualif Events</t>
  </si>
  <si>
    <t>Average</t>
  </si>
  <si>
    <t>Position</t>
  </si>
  <si>
    <t>Class</t>
  </si>
  <si>
    <t>Mark Everett</t>
  </si>
  <si>
    <t>Griff 500</t>
  </si>
  <si>
    <t>1A</t>
  </si>
  <si>
    <t>B</t>
  </si>
  <si>
    <t>Rob Pack</t>
  </si>
  <si>
    <t>Tuscan</t>
  </si>
  <si>
    <t>1B</t>
  </si>
  <si>
    <t>Steve Thomas</t>
  </si>
  <si>
    <t>Vixen S3</t>
  </si>
  <si>
    <t>A</t>
  </si>
  <si>
    <t>Alan Hugh Davies</t>
  </si>
  <si>
    <t>Griff 430</t>
  </si>
  <si>
    <t>John Carter</t>
  </si>
  <si>
    <t>V8S 500</t>
  </si>
  <si>
    <t>Michael Bailey</t>
  </si>
  <si>
    <t>Tasmin</t>
  </si>
  <si>
    <t>Mark Hankins</t>
  </si>
  <si>
    <t>2500</t>
  </si>
  <si>
    <t>David Barrowclough</t>
  </si>
  <si>
    <t>Chimaera 500</t>
  </si>
  <si>
    <t>Peter Ash</t>
  </si>
  <si>
    <t>Shelagh Ash</t>
  </si>
  <si>
    <t>Peter Dodson</t>
  </si>
  <si>
    <t>Vixen S2</t>
  </si>
  <si>
    <t>Richard Blacklee</t>
  </si>
  <si>
    <t>Chimaera 450</t>
  </si>
  <si>
    <t>Karol Bailey</t>
  </si>
  <si>
    <t>Peter Caygill</t>
  </si>
  <si>
    <t>3000M</t>
  </si>
  <si>
    <t>James Howell</t>
  </si>
  <si>
    <t>Cerbera 4.2</t>
  </si>
  <si>
    <t>Neil Hastle</t>
  </si>
  <si>
    <t>Jes Firth</t>
  </si>
  <si>
    <t>Steve Cox</t>
  </si>
  <si>
    <t>Chimera 400SC</t>
  </si>
  <si>
    <t>Entrants per event</t>
  </si>
  <si>
    <t>TVRCC Speed Championship - Class A Points and Leaderboard</t>
  </si>
  <si>
    <t>R21 3 Blyton Park*</t>
  </si>
  <si>
    <t>Pos'n Class</t>
  </si>
  <si>
    <t>TVRCC Speed Championship - Class B Points and Leaderboard</t>
  </si>
  <si>
    <t>* Designates Northen Championship Round</t>
  </si>
  <si>
    <t>Event Number</t>
  </si>
  <si>
    <t>P1</t>
  </si>
  <si>
    <t>P2</t>
  </si>
  <si>
    <t>P3</t>
  </si>
  <si>
    <t>Best Practice</t>
  </si>
  <si>
    <t>H'cap</t>
  </si>
  <si>
    <t>Position after Pract</t>
  </si>
  <si>
    <t>R1</t>
  </si>
  <si>
    <t>R2</t>
  </si>
  <si>
    <t>R3</t>
  </si>
  <si>
    <t>R4</t>
  </si>
  <si>
    <t>Best Timed</t>
  </si>
  <si>
    <t>Points</t>
  </si>
  <si>
    <t>Round 23 - Prescott - 2nd October 2021</t>
  </si>
  <si>
    <t>TVR-B</t>
  </si>
  <si>
    <t>TVR-A</t>
  </si>
  <si>
    <t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</si>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</sst>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0"/>
    <numFmt numFmtId="165" formatCode="0.000000"/>
    <numFmt numFmtId="166" formatCode="_-* #,##0.00_-;\-* #,##0.00_-;_-* &quot;-&quot;??_-;_-@_-"/>
  </numFmts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indexed="62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12"/>
      <name val="Calibri"/>
      <family val="2"/>
      <scheme val="minor"/>
    </font>
    <font>
      <b/>
      <sz val="12"/>
      <color indexed="62"/>
      <name val="Arial"/>
      <family val="2"/>
    </font>
    <font>
      <b/>
      <sz val="18"/>
      <color indexed="12"/>
      <name val="Arial"/>
      <family val="2"/>
    </font>
    <font>
      <b/>
      <sz val="14"/>
      <name val="Calibri"/>
      <family val="2"/>
      <scheme val="minor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8"/>
      <color rgb="FFFF0000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2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166" fontId="4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10" fontId="0" fillId="0" borderId="0" xfId="2" applyNumberFormat="1" applyFont="1" applyBorder="1"/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textRotation="90"/>
    </xf>
    <xf numFmtId="49" fontId="5" fillId="2" borderId="1" xfId="0" applyNumberFormat="1" applyFont="1" applyFill="1" applyBorder="1" applyAlignment="1">
      <alignment horizontal="center" textRotation="90"/>
    </xf>
    <xf numFmtId="1" fontId="5" fillId="2" borderId="1" xfId="0" applyNumberFormat="1" applyFont="1" applyFill="1" applyBorder="1" applyAlignment="1">
      <alignment horizontal="center" textRotation="90"/>
    </xf>
    <xf numFmtId="1" fontId="5" fillId="0" borderId="1" xfId="0" applyNumberFormat="1" applyFont="1" applyBorder="1" applyAlignment="1">
      <alignment horizontal="center" textRotation="90"/>
    </xf>
    <xf numFmtId="1" fontId="5" fillId="3" borderId="1" xfId="0" applyNumberFormat="1" applyFont="1" applyFill="1" applyBorder="1" applyAlignment="1">
      <alignment horizontal="center" textRotation="90"/>
    </xf>
    <xf numFmtId="1" fontId="6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textRotation="90"/>
    </xf>
    <xf numFmtId="1" fontId="7" fillId="0" borderId="1" xfId="0" applyNumberFormat="1" applyFont="1" applyBorder="1" applyAlignment="1">
      <alignment horizontal="center" textRotation="90"/>
    </xf>
    <xf numFmtId="1" fontId="8" fillId="0" borderId="1" xfId="0" applyNumberFormat="1" applyFont="1" applyBorder="1" applyAlignment="1">
      <alignment horizontal="center" textRotation="90"/>
    </xf>
    <xf numFmtId="10" fontId="5" fillId="0" borderId="0" xfId="2" applyNumberFormat="1" applyFont="1" applyBorder="1"/>
    <xf numFmtId="0" fontId="5" fillId="0" borderId="0" xfId="0" applyFont="1"/>
    <xf numFmtId="0" fontId="5" fillId="2" borderId="1" xfId="0" applyFont="1" applyFill="1" applyBorder="1"/>
    <xf numFmtId="0" fontId="5" fillId="0" borderId="1" xfId="0" applyFont="1" applyBorder="1"/>
    <xf numFmtId="1" fontId="9" fillId="0" borderId="1" xfId="0" applyNumberFormat="1" applyFont="1" applyBorder="1" applyAlignment="1">
      <alignment horizontal="center"/>
    </xf>
    <xf numFmtId="10" fontId="9" fillId="0" borderId="1" xfId="2" applyNumberFormat="1" applyFont="1" applyFill="1" applyBorder="1"/>
    <xf numFmtId="43" fontId="9" fillId="0" borderId="1" xfId="1" applyFont="1" applyFill="1" applyBorder="1"/>
    <xf numFmtId="43" fontId="2" fillId="0" borderId="1" xfId="1" applyFont="1" applyFill="1" applyBorder="1"/>
    <xf numFmtId="43" fontId="10" fillId="0" borderId="1" xfId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3" fontId="9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0" fontId="0" fillId="0" borderId="0" xfId="2" applyNumberFormat="1" applyFont="1" applyFill="1" applyBorder="1"/>
    <xf numFmtId="10" fontId="9" fillId="0" borderId="1" xfId="2" applyNumberFormat="1" applyFont="1" applyFill="1" applyBorder="1" applyAlignment="1">
      <alignment horizontal="right"/>
    </xf>
    <xf numFmtId="43" fontId="9" fillId="4" borderId="1" xfId="1" applyFont="1" applyFill="1" applyBorder="1"/>
    <xf numFmtId="0" fontId="5" fillId="0" borderId="1" xfId="0" quotePrefix="1" applyFont="1" applyBorder="1"/>
    <xf numFmtId="0" fontId="8" fillId="5" borderId="2" xfId="0" applyFont="1" applyFill="1" applyBorder="1" applyAlignment="1">
      <alignment vertical="center" wrapText="1"/>
    </xf>
    <xf numFmtId="0" fontId="8" fillId="5" borderId="3" xfId="0" applyFont="1" applyFill="1" applyBorder="1" applyAlignment="1">
      <alignment vertical="center" wrapText="1"/>
    </xf>
    <xf numFmtId="0" fontId="8" fillId="5" borderId="4" xfId="0" applyFont="1" applyFill="1" applyBorder="1" applyAlignment="1">
      <alignment vertical="center" wrapText="1"/>
    </xf>
    <xf numFmtId="0" fontId="8" fillId="5" borderId="5" xfId="0" applyFont="1" applyFill="1" applyBorder="1" applyAlignment="1">
      <alignment vertical="center"/>
    </xf>
    <xf numFmtId="0" fontId="5" fillId="5" borderId="5" xfId="0" applyFont="1" applyFill="1" applyBorder="1" applyAlignment="1">
      <alignment vertical="center"/>
    </xf>
    <xf numFmtId="43" fontId="6" fillId="0" borderId="1" xfId="1" applyFont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3" fontId="8" fillId="6" borderId="1" xfId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0" fontId="5" fillId="0" borderId="0" xfId="2" applyNumberFormat="1" applyFont="1" applyBorder="1" applyAlignment="1">
      <alignment vertical="center"/>
    </xf>
    <xf numFmtId="0" fontId="5" fillId="0" borderId="0" xfId="3" applyFont="1"/>
    <xf numFmtId="1" fontId="16" fillId="0" borderId="1" xfId="0" applyNumberFormat="1" applyFont="1" applyBorder="1" applyAlignment="1">
      <alignment horizontal="center" textRotation="90"/>
    </xf>
    <xf numFmtId="43" fontId="9" fillId="0" borderId="5" xfId="1" applyFont="1" applyFill="1" applyBorder="1"/>
    <xf numFmtId="43" fontId="2" fillId="0" borderId="5" xfId="1" applyFont="1" applyFill="1" applyBorder="1"/>
    <xf numFmtId="0" fontId="17" fillId="0" borderId="1" xfId="0" applyFont="1" applyBorder="1" applyAlignment="1">
      <alignment horizontal="center"/>
    </xf>
    <xf numFmtId="0" fontId="0" fillId="0" borderId="6" xfId="0" applyBorder="1"/>
    <xf numFmtId="1" fontId="0" fillId="0" borderId="0" xfId="0" applyNumberFormat="1"/>
    <xf numFmtId="0" fontId="0" fillId="0" borderId="0" xfId="0" applyAlignment="1">
      <alignment horizontal="center"/>
    </xf>
    <xf numFmtId="0" fontId="18" fillId="0" borderId="0" xfId="0" applyFont="1"/>
    <xf numFmtId="0" fontId="13" fillId="0" borderId="0" xfId="0" applyFont="1"/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/>
    </xf>
    <xf numFmtId="164" fontId="19" fillId="0" borderId="1" xfId="0" applyNumberFormat="1" applyFont="1" applyBorder="1" applyAlignment="1">
      <alignment horizontal="center" wrapText="1"/>
    </xf>
    <xf numFmtId="2" fontId="19" fillId="0" borderId="1" xfId="0" applyNumberFormat="1" applyFont="1" applyBorder="1" applyAlignment="1">
      <alignment horizontal="center" wrapText="1"/>
    </xf>
    <xf numFmtId="2" fontId="19" fillId="0" borderId="1" xfId="0" applyNumberFormat="1" applyFont="1" applyBorder="1" applyAlignment="1">
      <alignment horizontal="center"/>
    </xf>
    <xf numFmtId="0" fontId="0" fillId="0" borderId="1" xfId="0" applyBorder="1"/>
    <xf numFmtId="0" fontId="20" fillId="0" borderId="1" xfId="0" applyFont="1" applyBorder="1" applyAlignment="1">
      <alignment horizontal="center"/>
    </xf>
    <xf numFmtId="165" fontId="0" fillId="0" borderId="1" xfId="0" applyNumberFormat="1" applyBorder="1"/>
    <xf numFmtId="165" fontId="0" fillId="0" borderId="1" xfId="0" applyNumberFormat="1" applyBorder="1" applyAlignment="1">
      <alignment horizontal="center"/>
    </xf>
    <xf numFmtId="10" fontId="4" fillId="0" borderId="1" xfId="2" applyNumberFormat="1" applyFont="1" applyFill="1" applyBorder="1" applyAlignment="1">
      <alignment horizontal="center"/>
    </xf>
    <xf numFmtId="166" fontId="0" fillId="0" borderId="1" xfId="4" applyFont="1" applyFill="1" applyBorder="1" applyAlignment="1" applyProtection="1">
      <alignment horizontal="right"/>
      <protection locked="0"/>
    </xf>
    <xf numFmtId="2" fontId="0" fillId="0" borderId="1" xfId="0" applyNumberFormat="1" applyBorder="1"/>
    <xf numFmtId="43" fontId="0" fillId="0" borderId="1" xfId="1" applyFont="1" applyFill="1" applyBorder="1"/>
    <xf numFmtId="166" fontId="4" fillId="0" borderId="1" xfId="4" applyFont="1" applyFill="1" applyBorder="1" applyProtection="1">
      <protection locked="0"/>
    </xf>
    <xf numFmtId="166" fontId="4" fillId="9" borderId="1" xfId="4" applyFont="1" applyFill="1" applyBorder="1" applyProtection="1">
      <protection locked="0"/>
    </xf>
    <xf numFmtId="2" fontId="4" fillId="0" borderId="1" xfId="0" applyNumberFormat="1" applyFont="1" applyBorder="1" applyAlignment="1">
      <alignment horizontal="right"/>
    </xf>
    <xf numFmtId="43" fontId="0" fillId="0" borderId="0" xfId="0" applyNumberFormat="1"/>
    <xf numFmtId="0" fontId="15" fillId="7" borderId="2" xfId="3" applyFont="1" applyFill="1" applyBorder="1" applyAlignment="1">
      <alignment horizontal="left" indent="2"/>
    </xf>
    <xf numFmtId="0" fontId="5" fillId="0" borderId="3" xfId="0" applyFont="1" applyBorder="1" applyAlignment="1">
      <alignment horizontal="left" indent="2"/>
    </xf>
    <xf numFmtId="0" fontId="5" fillId="0" borderId="4" xfId="0" applyFont="1" applyBorder="1" applyAlignment="1">
      <alignment horizontal="left" indent="2"/>
    </xf>
    <xf numFmtId="0" fontId="15" fillId="8" borderId="2" xfId="3" applyFont="1" applyFill="1" applyBorder="1" applyAlignment="1">
      <alignment horizontal="left" indent="2"/>
    </xf>
    <xf numFmtId="0" fontId="21" fillId="5" borderId="2" xfId="0" applyFont="1" applyFill="1" applyBorder="1" applyAlignment="1">
      <alignment horizontal="center"/>
    </xf>
    <xf numFmtId="0" fontId="21" fillId="5" borderId="3" xfId="0" applyFont="1" applyFill="1" applyBorder="1" applyAlignment="1">
      <alignment horizontal="center"/>
    </xf>
    <xf numFmtId="0" fontId="0" fillId="0" borderId="4" xfId="0" applyBorder="1"/>
  </cellXfs>
  <cellStyles count="5">
    <cellStyle name="Comma" xfId="1" builtinId="3"/>
    <cellStyle name="Comma_R3 Harewood" xfId="4" xr:uid="{0EAAC7D7-77E2-0F40-9113-B293EF7A6E35}"/>
    <cellStyle name="Normal" xfId="0" builtinId="0"/>
    <cellStyle name="Normal 2 2" xfId="3" xr:uid="{221FCE32-DE54-714D-8928-63FCE1C90E33}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%20Points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mpions"/>
      <sheetName val="2019"/>
      <sheetName val="Total"/>
      <sheetName val="Averages"/>
      <sheetName val="R1 Aintree"/>
      <sheetName val="R2 Shelsley"/>
      <sheetName val="R3 Shelsley"/>
      <sheetName val="R4 Goodwood"/>
      <sheetName val="R5 Wiscombe"/>
      <sheetName val="R6 Wiscombe"/>
      <sheetName val="R7 Ty Croes"/>
      <sheetName val="R8 Ty Croes"/>
      <sheetName val="R9 Coventry"/>
      <sheetName val="R10 Coventry"/>
      <sheetName val="R11 Epynt"/>
      <sheetName val="R12 Epynt"/>
      <sheetName val="R13 Curborough"/>
      <sheetName val="R14 Castle Combe "/>
      <sheetName val="R15 Gurston Down"/>
      <sheetName val="R16 Loton Park"/>
      <sheetName val="R17 Loton Park"/>
      <sheetName val="R18 Harewood"/>
      <sheetName val="R19 3 Sisters"/>
      <sheetName val="R20 Lydden Hill"/>
      <sheetName val="R21 Blyton Park"/>
      <sheetName val="R22 Blyton Park"/>
      <sheetName val="R23 Prescott"/>
      <sheetName val="R24 "/>
      <sheetName val="R25 "/>
      <sheetName val="Abingdon"/>
    </sheetNames>
    <sheetDataSet>
      <sheetData sheetId="0"/>
      <sheetData sheetId="1"/>
      <sheetData sheetId="2"/>
      <sheetData sheetId="3"/>
      <sheetData sheetId="4">
        <row r="1">
          <cell r="A1" t="str">
            <v>Name</v>
          </cell>
          <cell r="B1" t="str">
            <v>Event Number</v>
          </cell>
          <cell r="C1" t="str">
            <v>Model</v>
          </cell>
          <cell r="D1" t="str">
            <v>Tyres</v>
          </cell>
          <cell r="E1" t="str">
            <v>Factor</v>
          </cell>
          <cell r="F1" t="str">
            <v>P1</v>
          </cell>
          <cell r="G1" t="str">
            <v>P2</v>
          </cell>
          <cell r="H1" t="str">
            <v>P3</v>
          </cell>
          <cell r="I1" t="str">
            <v>Best Practice</v>
          </cell>
          <cell r="J1" t="str">
            <v>H'cap</v>
          </cell>
          <cell r="K1" t="str">
            <v>Position after Pract</v>
          </cell>
          <cell r="L1" t="str">
            <v>R1</v>
          </cell>
          <cell r="M1" t="str">
            <v>R2</v>
          </cell>
          <cell r="N1" t="str">
            <v>R3</v>
          </cell>
          <cell r="O1" t="str">
            <v>R4</v>
          </cell>
          <cell r="P1" t="str">
            <v>Best Timed</v>
          </cell>
          <cell r="Q1" t="str">
            <v>H'cap</v>
          </cell>
          <cell r="R1" t="str">
            <v>Points</v>
          </cell>
        </row>
        <row r="2">
          <cell r="A2" t="str">
            <v>David Barrowclough</v>
          </cell>
          <cell r="B2">
            <v>155</v>
          </cell>
          <cell r="C2" t="str">
            <v>Chimaera 500</v>
          </cell>
          <cell r="D2" t="str">
            <v>1A</v>
          </cell>
          <cell r="E2">
            <v>0.94638959323517446</v>
          </cell>
          <cell r="F2">
            <v>55</v>
          </cell>
          <cell r="G2">
            <v>52.8</v>
          </cell>
          <cell r="H2"/>
          <cell r="I2">
            <v>52.8</v>
          </cell>
          <cell r="J2">
            <v>49.969370522817208</v>
          </cell>
          <cell r="K2">
            <v>1</v>
          </cell>
          <cell r="L2">
            <v>53.25</v>
          </cell>
          <cell r="M2">
            <v>52.47</v>
          </cell>
          <cell r="N2">
            <v>51.63</v>
          </cell>
          <cell r="O2"/>
          <cell r="P2">
            <v>51.63</v>
          </cell>
          <cell r="Q2">
            <v>48.862094698732058</v>
          </cell>
          <cell r="R2">
            <v>25</v>
          </cell>
        </row>
        <row r="3">
          <cell r="A3" t="str">
            <v>John Carter</v>
          </cell>
          <cell r="B3">
            <v>156</v>
          </cell>
          <cell r="C3" t="str">
            <v>V8S 500</v>
          </cell>
          <cell r="D3" t="str">
            <v>1B</v>
          </cell>
          <cell r="E3">
            <v>0.98848710485559299</v>
          </cell>
          <cell r="F3" t="str">
            <v>NR</v>
          </cell>
          <cell r="G3">
            <v>56.83</v>
          </cell>
          <cell r="H3"/>
          <cell r="I3">
            <v>56.83</v>
          </cell>
          <cell r="J3">
            <v>56.175722168943345</v>
          </cell>
          <cell r="K3">
            <v>2</v>
          </cell>
          <cell r="L3">
            <v>55.1</v>
          </cell>
          <cell r="M3">
            <v>53.42</v>
          </cell>
          <cell r="N3">
            <v>52.46</v>
          </cell>
          <cell r="O3"/>
          <cell r="P3">
            <v>52.46</v>
          </cell>
          <cell r="Q3">
            <v>51.856033520724409</v>
          </cell>
          <cell r="R3">
            <v>22.006061178007648</v>
          </cell>
        </row>
        <row r="4">
          <cell r="A4" t="str">
            <v>Michael Bailey</v>
          </cell>
          <cell r="B4">
            <v>157</v>
          </cell>
          <cell r="C4" t="str">
            <v>Tasmin</v>
          </cell>
          <cell r="D4" t="str">
            <v>1B</v>
          </cell>
          <cell r="E4">
            <v>0.97589576862214944</v>
          </cell>
          <cell r="F4">
            <v>63.89</v>
          </cell>
          <cell r="G4">
            <v>57.68</v>
          </cell>
          <cell r="H4"/>
          <cell r="I4">
            <v>57.68</v>
          </cell>
          <cell r="J4">
            <v>56.289667934125582</v>
          </cell>
          <cell r="K4">
            <v>3</v>
          </cell>
          <cell r="L4">
            <v>55.9</v>
          </cell>
          <cell r="M4">
            <v>57.23</v>
          </cell>
          <cell r="N4">
            <v>55.42</v>
          </cell>
          <cell r="O4"/>
          <cell r="P4">
            <v>55.42</v>
          </cell>
          <cell r="Q4">
            <v>54.084143497039527</v>
          </cell>
          <cell r="R4">
            <v>19.777951201692531</v>
          </cell>
        </row>
        <row r="5">
          <cell r="A5" t="str">
            <v>Karol Bailey</v>
          </cell>
          <cell r="B5">
            <v>957</v>
          </cell>
          <cell r="C5" t="str">
            <v>Tasmin</v>
          </cell>
          <cell r="D5" t="str">
            <v>1B</v>
          </cell>
          <cell r="E5">
            <v>0.97589576862214944</v>
          </cell>
          <cell r="F5">
            <v>80.739999999999995</v>
          </cell>
          <cell r="G5">
            <v>68.31</v>
          </cell>
          <cell r="H5"/>
          <cell r="I5">
            <v>68.31</v>
          </cell>
          <cell r="J5">
            <v>66.663439954579033</v>
          </cell>
          <cell r="K5">
            <v>4</v>
          </cell>
          <cell r="L5">
            <v>66.3</v>
          </cell>
          <cell r="M5">
            <v>67.03</v>
          </cell>
          <cell r="N5">
            <v>64.72</v>
          </cell>
          <cell r="O5"/>
          <cell r="P5">
            <v>64.72</v>
          </cell>
          <cell r="Q5">
            <v>63.159974145225512</v>
          </cell>
          <cell r="R5">
            <v>10.702120553506546</v>
          </cell>
        </row>
        <row r="6">
          <cell r="A6"/>
          <cell r="B6"/>
          <cell r="C6" t="e">
            <v>#N/A</v>
          </cell>
          <cell r="D6" t="e">
            <v>#N/A</v>
          </cell>
          <cell r="E6" t="e">
            <v>#N/A</v>
          </cell>
          <cell r="F6"/>
          <cell r="G6"/>
          <cell r="H6"/>
          <cell r="I6" t="str">
            <v/>
          </cell>
          <cell r="J6" t="str">
            <v/>
          </cell>
          <cell r="K6" t="str">
            <v/>
          </cell>
          <cell r="L6"/>
          <cell r="M6"/>
          <cell r="N6"/>
          <cell r="O6"/>
          <cell r="P6" t="str">
            <v/>
          </cell>
          <cell r="Q6" t="str">
            <v/>
          </cell>
          <cell r="R6" t="str">
            <v/>
          </cell>
        </row>
        <row r="7">
          <cell r="A7"/>
          <cell r="B7"/>
          <cell r="C7" t="e">
            <v>#N/A</v>
          </cell>
          <cell r="D7" t="e">
            <v>#N/A</v>
          </cell>
          <cell r="E7" t="e">
            <v>#N/A</v>
          </cell>
          <cell r="F7"/>
          <cell r="G7"/>
          <cell r="H7"/>
          <cell r="I7" t="str">
            <v/>
          </cell>
          <cell r="J7" t="str">
            <v/>
          </cell>
          <cell r="K7" t="str">
            <v/>
          </cell>
          <cell r="L7"/>
          <cell r="M7"/>
          <cell r="N7"/>
          <cell r="O7"/>
          <cell r="P7" t="str">
            <v/>
          </cell>
          <cell r="Q7" t="str">
            <v/>
          </cell>
          <cell r="R7" t="str">
            <v/>
          </cell>
        </row>
        <row r="8">
          <cell r="A8"/>
          <cell r="B8"/>
          <cell r="C8" t="e">
            <v>#N/A</v>
          </cell>
          <cell r="D8" t="e">
            <v>#N/A</v>
          </cell>
          <cell r="E8" t="e">
            <v>#N/A</v>
          </cell>
          <cell r="F8"/>
          <cell r="G8"/>
          <cell r="H8"/>
          <cell r="I8" t="str">
            <v/>
          </cell>
          <cell r="J8" t="str">
            <v/>
          </cell>
          <cell r="K8" t="str">
            <v/>
          </cell>
          <cell r="L8"/>
          <cell r="M8"/>
          <cell r="N8"/>
          <cell r="O8"/>
          <cell r="P8" t="str">
            <v/>
          </cell>
          <cell r="Q8" t="str">
            <v/>
          </cell>
          <cell r="R8" t="str">
            <v/>
          </cell>
        </row>
        <row r="9">
          <cell r="A9"/>
          <cell r="B9"/>
          <cell r="C9" t="e">
            <v>#N/A</v>
          </cell>
          <cell r="D9" t="e">
            <v>#N/A</v>
          </cell>
          <cell r="E9" t="e">
            <v>#N/A</v>
          </cell>
          <cell r="F9"/>
          <cell r="G9"/>
          <cell r="H9"/>
          <cell r="I9" t="str">
            <v/>
          </cell>
          <cell r="J9" t="str">
            <v/>
          </cell>
          <cell r="K9" t="str">
            <v/>
          </cell>
          <cell r="L9"/>
          <cell r="M9"/>
          <cell r="N9"/>
          <cell r="O9"/>
          <cell r="P9" t="str">
            <v/>
          </cell>
          <cell r="Q9" t="str">
            <v/>
          </cell>
          <cell r="R9" t="str">
            <v/>
          </cell>
        </row>
        <row r="10">
          <cell r="A10"/>
          <cell r="B10"/>
          <cell r="C10" t="e">
            <v>#N/A</v>
          </cell>
          <cell r="D10" t="e">
            <v>#N/A</v>
          </cell>
          <cell r="E10" t="e">
            <v>#N/A</v>
          </cell>
          <cell r="F10"/>
          <cell r="G10"/>
          <cell r="H10"/>
          <cell r="I10" t="str">
            <v/>
          </cell>
          <cell r="J10" t="str">
            <v/>
          </cell>
          <cell r="K10" t="str">
            <v/>
          </cell>
          <cell r="L10"/>
          <cell r="M10"/>
          <cell r="N10"/>
          <cell r="O10"/>
          <cell r="P10" t="str">
            <v/>
          </cell>
          <cell r="Q10" t="str">
            <v/>
          </cell>
          <cell r="R10" t="str">
            <v/>
          </cell>
        </row>
        <row r="11">
          <cell r="A11"/>
          <cell r="B11"/>
          <cell r="C11" t="e">
            <v>#N/A</v>
          </cell>
          <cell r="D11" t="e">
            <v>#N/A</v>
          </cell>
          <cell r="E11" t="e">
            <v>#N/A</v>
          </cell>
          <cell r="F11"/>
          <cell r="G11"/>
          <cell r="H11"/>
          <cell r="I11" t="str">
            <v/>
          </cell>
          <cell r="J11" t="str">
            <v/>
          </cell>
          <cell r="K11" t="str">
            <v/>
          </cell>
          <cell r="L11"/>
          <cell r="M11"/>
          <cell r="N11"/>
          <cell r="O11"/>
          <cell r="P11" t="str">
            <v/>
          </cell>
          <cell r="Q11" t="str">
            <v/>
          </cell>
          <cell r="R11" t="str">
            <v/>
          </cell>
        </row>
        <row r="12">
          <cell r="A12"/>
          <cell r="B12"/>
          <cell r="C12" t="e">
            <v>#N/A</v>
          </cell>
          <cell r="D12" t="e">
            <v>#N/A</v>
          </cell>
          <cell r="E12" t="e">
            <v>#N/A</v>
          </cell>
          <cell r="F12"/>
          <cell r="G12"/>
          <cell r="H12"/>
          <cell r="I12" t="str">
            <v/>
          </cell>
          <cell r="J12" t="str">
            <v/>
          </cell>
          <cell r="K12" t="str">
            <v/>
          </cell>
          <cell r="L12"/>
          <cell r="M12"/>
          <cell r="N12"/>
          <cell r="O12"/>
          <cell r="P12" t="str">
            <v/>
          </cell>
          <cell r="Q12" t="str">
            <v/>
          </cell>
          <cell r="R12" t="str">
            <v/>
          </cell>
        </row>
        <row r="13">
          <cell r="A13"/>
          <cell r="B13"/>
          <cell r="C13" t="e">
            <v>#N/A</v>
          </cell>
          <cell r="D13" t="e">
            <v>#N/A</v>
          </cell>
          <cell r="E13" t="e">
            <v>#N/A</v>
          </cell>
          <cell r="F13"/>
          <cell r="G13"/>
          <cell r="H13"/>
          <cell r="I13" t="str">
            <v/>
          </cell>
          <cell r="J13" t="str">
            <v/>
          </cell>
          <cell r="K13" t="str">
            <v/>
          </cell>
          <cell r="L13"/>
          <cell r="M13"/>
          <cell r="N13"/>
          <cell r="O13"/>
          <cell r="P13" t="str">
            <v/>
          </cell>
          <cell r="Q13" t="str">
            <v/>
          </cell>
          <cell r="R13" t="str">
            <v/>
          </cell>
        </row>
        <row r="14">
          <cell r="A14"/>
          <cell r="B14"/>
          <cell r="C14" t="e">
            <v>#N/A</v>
          </cell>
          <cell r="D14" t="e">
            <v>#N/A</v>
          </cell>
          <cell r="E14" t="e">
            <v>#N/A</v>
          </cell>
          <cell r="F14"/>
          <cell r="G14"/>
          <cell r="H14"/>
          <cell r="I14" t="str">
            <v/>
          </cell>
          <cell r="J14" t="str">
            <v/>
          </cell>
          <cell r="K14" t="str">
            <v/>
          </cell>
          <cell r="L14"/>
          <cell r="M14"/>
          <cell r="N14"/>
          <cell r="O14"/>
          <cell r="P14" t="str">
            <v/>
          </cell>
          <cell r="Q14" t="str">
            <v/>
          </cell>
          <cell r="R14" t="str">
            <v/>
          </cell>
        </row>
        <row r="15">
          <cell r="A15"/>
          <cell r="B15"/>
          <cell r="C15" t="e">
            <v>#N/A</v>
          </cell>
          <cell r="D15" t="e">
            <v>#N/A</v>
          </cell>
          <cell r="E15" t="e">
            <v>#N/A</v>
          </cell>
          <cell r="F15"/>
          <cell r="G15"/>
          <cell r="H15"/>
          <cell r="I15" t="str">
            <v/>
          </cell>
          <cell r="J15" t="str">
            <v/>
          </cell>
          <cell r="K15" t="str">
            <v/>
          </cell>
          <cell r="L15"/>
          <cell r="M15"/>
          <cell r="N15"/>
          <cell r="O15"/>
          <cell r="P15" t="str">
            <v/>
          </cell>
          <cell r="Q15" t="str">
            <v/>
          </cell>
          <cell r="R15" t="str">
            <v/>
          </cell>
        </row>
        <row r="16">
          <cell r="A16" t="str">
            <v>Round 1 - Aintree - 24 April 2021</v>
          </cell>
          <cell r="B16"/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</row>
      </sheetData>
      <sheetData sheetId="5">
        <row r="1">
          <cell r="A1" t="str">
            <v>Name</v>
          </cell>
          <cell r="B1" t="str">
            <v>Event Number</v>
          </cell>
          <cell r="C1" t="str">
            <v>Model</v>
          </cell>
          <cell r="D1" t="str">
            <v>Tyres</v>
          </cell>
          <cell r="E1" t="str">
            <v>Factor</v>
          </cell>
          <cell r="F1" t="str">
            <v>P1</v>
          </cell>
          <cell r="G1" t="str">
            <v>P2</v>
          </cell>
          <cell r="H1" t="str">
            <v>P3</v>
          </cell>
          <cell r="I1" t="str">
            <v>Best Practice</v>
          </cell>
          <cell r="J1" t="str">
            <v>H'cap</v>
          </cell>
          <cell r="K1" t="str">
            <v>Position after Pract</v>
          </cell>
          <cell r="L1" t="str">
            <v>R1</v>
          </cell>
          <cell r="M1" t="str">
            <v>R2</v>
          </cell>
          <cell r="N1" t="str">
            <v>R3</v>
          </cell>
          <cell r="O1" t="str">
            <v>R4</v>
          </cell>
          <cell r="P1" t="str">
            <v>Best Timed</v>
          </cell>
          <cell r="Q1" t="str">
            <v>H'cap</v>
          </cell>
          <cell r="R1" t="str">
            <v>Points</v>
          </cell>
        </row>
        <row r="2">
          <cell r="A2" t="str">
            <v>Rob Pack</v>
          </cell>
          <cell r="B2">
            <v>264</v>
          </cell>
          <cell r="C2" t="str">
            <v>Tuscan</v>
          </cell>
          <cell r="D2" t="str">
            <v>1B</v>
          </cell>
          <cell r="E2">
            <v>0.97575915145345882</v>
          </cell>
          <cell r="F2">
            <v>36.119999999999997</v>
          </cell>
          <cell r="G2">
            <v>36.15</v>
          </cell>
          <cell r="H2"/>
          <cell r="I2">
            <v>36.119999999999997</v>
          </cell>
          <cell r="J2">
            <v>35.24442055049893</v>
          </cell>
          <cell r="K2">
            <v>1</v>
          </cell>
          <cell r="L2">
            <v>37.71</v>
          </cell>
          <cell r="M2">
            <v>35.119999999999997</v>
          </cell>
          <cell r="N2"/>
          <cell r="O2"/>
          <cell r="P2">
            <v>35.119999999999997</v>
          </cell>
          <cell r="Q2">
            <v>34.26866139904547</v>
          </cell>
          <cell r="R2">
            <v>25</v>
          </cell>
        </row>
        <row r="3">
          <cell r="A3" t="str">
            <v>David Barrowclough</v>
          </cell>
          <cell r="B3">
            <v>263</v>
          </cell>
          <cell r="C3" t="str">
            <v>Chimaera 500</v>
          </cell>
          <cell r="D3" t="str">
            <v>1A</v>
          </cell>
          <cell r="E3">
            <v>0.94638959323517446</v>
          </cell>
          <cell r="F3">
            <v>38.869999999999997</v>
          </cell>
          <cell r="G3">
            <v>39.47</v>
          </cell>
          <cell r="H3"/>
          <cell r="I3">
            <v>38.869999999999997</v>
          </cell>
          <cell r="J3">
            <v>36.786163489051226</v>
          </cell>
          <cell r="K3">
            <v>2</v>
          </cell>
          <cell r="L3">
            <v>38.72</v>
          </cell>
          <cell r="M3">
            <v>37.33</v>
          </cell>
          <cell r="N3"/>
          <cell r="O3"/>
          <cell r="P3">
            <v>37.33</v>
          </cell>
          <cell r="Q3">
            <v>35.328723515469058</v>
          </cell>
          <cell r="R3">
            <v>23.939937883576413</v>
          </cell>
        </row>
        <row r="4">
          <cell r="A4" t="str">
            <v>Richard Blacklee</v>
          </cell>
          <cell r="B4">
            <v>261</v>
          </cell>
          <cell r="C4" t="str">
            <v>Chimaera 450</v>
          </cell>
          <cell r="D4" t="str">
            <v>1A</v>
          </cell>
          <cell r="E4">
            <v>0.92785896196338258</v>
          </cell>
          <cell r="F4">
            <v>44.77</v>
          </cell>
          <cell r="G4">
            <v>43.86</v>
          </cell>
          <cell r="H4"/>
          <cell r="I4">
            <v>43.86</v>
          </cell>
          <cell r="J4">
            <v>40.695894071713958</v>
          </cell>
          <cell r="K4">
            <v>3</v>
          </cell>
          <cell r="L4">
            <v>43.64</v>
          </cell>
          <cell r="M4">
            <v>43.46</v>
          </cell>
          <cell r="N4"/>
          <cell r="O4"/>
          <cell r="P4">
            <v>43.46</v>
          </cell>
          <cell r="Q4">
            <v>40.324750486928608</v>
          </cell>
          <cell r="R4">
            <v>18.943910912116863</v>
          </cell>
        </row>
        <row r="5">
          <cell r="A5" t="str">
            <v>Shelagh Ash</v>
          </cell>
          <cell r="B5">
            <v>262</v>
          </cell>
          <cell r="C5" t="str">
            <v>Griff 500</v>
          </cell>
          <cell r="D5" t="str">
            <v>1A</v>
          </cell>
          <cell r="E5">
            <v>0.94413024492311715</v>
          </cell>
          <cell r="F5">
            <v>43.88</v>
          </cell>
          <cell r="G5">
            <v>46.11</v>
          </cell>
          <cell r="H5"/>
          <cell r="I5">
            <v>43.88</v>
          </cell>
          <cell r="J5">
            <v>41.428435147226381</v>
          </cell>
          <cell r="K5">
            <v>4</v>
          </cell>
          <cell r="L5">
            <v>47.93</v>
          </cell>
          <cell r="M5">
            <v>43.86</v>
          </cell>
          <cell r="N5"/>
          <cell r="O5"/>
          <cell r="P5">
            <v>43.86</v>
          </cell>
          <cell r="Q5">
            <v>41.409552542327916</v>
          </cell>
          <cell r="R5">
            <v>17.859108856717555</v>
          </cell>
        </row>
        <row r="6">
          <cell r="A6"/>
          <cell r="B6"/>
          <cell r="C6" t="e">
            <v>#N/A</v>
          </cell>
          <cell r="D6" t="e">
            <v>#N/A</v>
          </cell>
          <cell r="E6" t="e">
            <v>#N/A</v>
          </cell>
          <cell r="F6"/>
          <cell r="G6"/>
          <cell r="H6"/>
          <cell r="I6" t="str">
            <v/>
          </cell>
          <cell r="J6" t="str">
            <v/>
          </cell>
          <cell r="K6" t="str">
            <v/>
          </cell>
          <cell r="L6"/>
          <cell r="M6"/>
          <cell r="N6"/>
          <cell r="O6"/>
          <cell r="P6" t="str">
            <v/>
          </cell>
          <cell r="Q6" t="str">
            <v/>
          </cell>
          <cell r="R6" t="str">
            <v/>
          </cell>
        </row>
        <row r="7">
          <cell r="A7"/>
          <cell r="B7"/>
          <cell r="C7" t="e">
            <v>#N/A</v>
          </cell>
          <cell r="D7" t="e">
            <v>#N/A</v>
          </cell>
          <cell r="E7" t="e">
            <v>#N/A</v>
          </cell>
          <cell r="F7"/>
          <cell r="G7"/>
          <cell r="H7"/>
          <cell r="I7" t="str">
            <v/>
          </cell>
          <cell r="J7" t="str">
            <v/>
          </cell>
          <cell r="K7" t="str">
            <v/>
          </cell>
          <cell r="L7"/>
          <cell r="M7"/>
          <cell r="N7"/>
          <cell r="O7"/>
          <cell r="P7" t="str">
            <v/>
          </cell>
          <cell r="Q7" t="str">
            <v/>
          </cell>
          <cell r="R7" t="str">
            <v/>
          </cell>
        </row>
        <row r="8">
          <cell r="A8"/>
          <cell r="B8"/>
          <cell r="C8" t="e">
            <v>#N/A</v>
          </cell>
          <cell r="D8" t="e">
            <v>#N/A</v>
          </cell>
          <cell r="E8" t="e">
            <v>#N/A</v>
          </cell>
          <cell r="F8"/>
          <cell r="G8"/>
          <cell r="H8"/>
          <cell r="I8" t="str">
            <v/>
          </cell>
          <cell r="J8" t="str">
            <v/>
          </cell>
          <cell r="K8" t="str">
            <v/>
          </cell>
          <cell r="L8"/>
          <cell r="M8"/>
          <cell r="N8"/>
          <cell r="O8"/>
          <cell r="P8" t="str">
            <v/>
          </cell>
          <cell r="Q8" t="str">
            <v/>
          </cell>
          <cell r="R8" t="str">
            <v/>
          </cell>
        </row>
        <row r="9">
          <cell r="A9"/>
          <cell r="B9"/>
          <cell r="C9" t="e">
            <v>#N/A</v>
          </cell>
          <cell r="D9" t="e">
            <v>#N/A</v>
          </cell>
          <cell r="E9" t="e">
            <v>#N/A</v>
          </cell>
          <cell r="F9"/>
          <cell r="G9"/>
          <cell r="H9"/>
          <cell r="I9" t="str">
            <v/>
          </cell>
          <cell r="J9" t="str">
            <v/>
          </cell>
          <cell r="K9" t="str">
            <v/>
          </cell>
          <cell r="L9"/>
          <cell r="M9"/>
          <cell r="N9"/>
          <cell r="O9"/>
          <cell r="P9" t="str">
            <v/>
          </cell>
          <cell r="Q9" t="str">
            <v/>
          </cell>
          <cell r="R9" t="str">
            <v/>
          </cell>
        </row>
        <row r="10">
          <cell r="A10"/>
          <cell r="B10"/>
          <cell r="C10" t="e">
            <v>#N/A</v>
          </cell>
          <cell r="D10" t="e">
            <v>#N/A</v>
          </cell>
          <cell r="E10" t="e">
            <v>#N/A</v>
          </cell>
          <cell r="F10"/>
          <cell r="G10"/>
          <cell r="H10"/>
          <cell r="I10" t="str">
            <v/>
          </cell>
          <cell r="J10" t="str">
            <v/>
          </cell>
          <cell r="K10" t="str">
            <v/>
          </cell>
          <cell r="L10"/>
          <cell r="M10"/>
          <cell r="N10"/>
          <cell r="O10"/>
          <cell r="P10" t="str">
            <v/>
          </cell>
          <cell r="Q10" t="str">
            <v/>
          </cell>
          <cell r="R10" t="str">
            <v/>
          </cell>
        </row>
        <row r="11">
          <cell r="A11"/>
          <cell r="B11"/>
          <cell r="C11" t="e">
            <v>#N/A</v>
          </cell>
          <cell r="D11" t="e">
            <v>#N/A</v>
          </cell>
          <cell r="E11" t="e">
            <v>#N/A</v>
          </cell>
          <cell r="F11"/>
          <cell r="G11"/>
          <cell r="H11"/>
          <cell r="I11" t="str">
            <v/>
          </cell>
          <cell r="J11" t="str">
            <v/>
          </cell>
          <cell r="K11" t="str">
            <v/>
          </cell>
          <cell r="L11"/>
          <cell r="M11"/>
          <cell r="N11"/>
          <cell r="O11"/>
          <cell r="P11" t="str">
            <v/>
          </cell>
          <cell r="Q11" t="str">
            <v/>
          </cell>
          <cell r="R11" t="str">
            <v/>
          </cell>
        </row>
        <row r="12">
          <cell r="A12"/>
          <cell r="B12"/>
          <cell r="C12" t="e">
            <v>#N/A</v>
          </cell>
          <cell r="D12" t="e">
            <v>#N/A</v>
          </cell>
          <cell r="E12" t="e">
            <v>#N/A</v>
          </cell>
          <cell r="F12"/>
          <cell r="G12"/>
          <cell r="H12"/>
          <cell r="I12" t="str">
            <v/>
          </cell>
          <cell r="J12" t="str">
            <v/>
          </cell>
          <cell r="K12" t="str">
            <v/>
          </cell>
          <cell r="L12"/>
          <cell r="M12"/>
          <cell r="N12"/>
          <cell r="O12"/>
          <cell r="P12" t="str">
            <v/>
          </cell>
          <cell r="Q12" t="str">
            <v/>
          </cell>
          <cell r="R12" t="str">
            <v/>
          </cell>
        </row>
        <row r="13">
          <cell r="A13"/>
          <cell r="B13"/>
          <cell r="C13" t="e">
            <v>#N/A</v>
          </cell>
          <cell r="D13" t="e">
            <v>#N/A</v>
          </cell>
          <cell r="E13" t="e">
            <v>#N/A</v>
          </cell>
          <cell r="F13"/>
          <cell r="G13"/>
          <cell r="H13"/>
          <cell r="I13" t="str">
            <v/>
          </cell>
          <cell r="J13" t="str">
            <v/>
          </cell>
          <cell r="K13" t="str">
            <v/>
          </cell>
          <cell r="L13"/>
          <cell r="M13"/>
          <cell r="N13"/>
          <cell r="O13"/>
          <cell r="P13" t="str">
            <v/>
          </cell>
          <cell r="Q13" t="str">
            <v/>
          </cell>
          <cell r="R13" t="str">
            <v/>
          </cell>
        </row>
        <row r="14">
          <cell r="A14"/>
          <cell r="B14"/>
          <cell r="C14" t="e">
            <v>#N/A</v>
          </cell>
          <cell r="D14" t="e">
            <v>#N/A</v>
          </cell>
          <cell r="E14" t="e">
            <v>#N/A</v>
          </cell>
          <cell r="F14"/>
          <cell r="G14"/>
          <cell r="H14"/>
          <cell r="I14" t="str">
            <v/>
          </cell>
          <cell r="J14" t="str">
            <v/>
          </cell>
          <cell r="K14" t="str">
            <v/>
          </cell>
          <cell r="L14"/>
          <cell r="M14"/>
          <cell r="N14"/>
          <cell r="O14"/>
          <cell r="P14" t="str">
            <v/>
          </cell>
          <cell r="Q14" t="str">
            <v/>
          </cell>
          <cell r="R14" t="str">
            <v/>
          </cell>
        </row>
        <row r="15">
          <cell r="A15"/>
          <cell r="B15"/>
          <cell r="C15" t="e">
            <v>#N/A</v>
          </cell>
          <cell r="D15" t="e">
            <v>#N/A</v>
          </cell>
          <cell r="E15" t="e">
            <v>#N/A</v>
          </cell>
          <cell r="F15"/>
          <cell r="G15"/>
          <cell r="H15"/>
          <cell r="I15" t="str">
            <v/>
          </cell>
          <cell r="J15" t="str">
            <v/>
          </cell>
          <cell r="K15" t="str">
            <v/>
          </cell>
          <cell r="L15"/>
          <cell r="M15"/>
          <cell r="N15"/>
          <cell r="O15"/>
          <cell r="P15" t="str">
            <v/>
          </cell>
          <cell r="Q15" t="str">
            <v/>
          </cell>
          <cell r="R15" t="str">
            <v/>
          </cell>
        </row>
        <row r="16">
          <cell r="A16" t="str">
            <v>Round 2 - Shelsley - 1st May 2021</v>
          </cell>
          <cell r="B16"/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</row>
      </sheetData>
      <sheetData sheetId="6">
        <row r="1">
          <cell r="A1" t="str">
            <v>Name</v>
          </cell>
          <cell r="B1" t="str">
            <v>Event Number</v>
          </cell>
          <cell r="C1" t="str">
            <v>Model</v>
          </cell>
          <cell r="D1" t="str">
            <v>Tyres</v>
          </cell>
          <cell r="E1" t="str">
            <v>Factor</v>
          </cell>
          <cell r="F1" t="str">
            <v>P1</v>
          </cell>
          <cell r="G1" t="str">
            <v>P2</v>
          </cell>
          <cell r="H1" t="str">
            <v>P3</v>
          </cell>
          <cell r="I1" t="str">
            <v>Best Practice</v>
          </cell>
          <cell r="J1" t="str">
            <v>H'cap</v>
          </cell>
          <cell r="K1" t="str">
            <v>Position after Pract</v>
          </cell>
          <cell r="L1" t="str">
            <v>R1</v>
          </cell>
          <cell r="M1" t="str">
            <v>R2</v>
          </cell>
          <cell r="N1" t="str">
            <v>R3</v>
          </cell>
          <cell r="O1" t="str">
            <v>R4</v>
          </cell>
          <cell r="P1" t="str">
            <v>Best Timed</v>
          </cell>
          <cell r="Q1" t="str">
            <v>H'cap</v>
          </cell>
          <cell r="R1" t="str">
            <v>Points</v>
          </cell>
        </row>
        <row r="2">
          <cell r="A2" t="str">
            <v>Peter Dodson</v>
          </cell>
          <cell r="B2">
            <v>326</v>
          </cell>
          <cell r="C2" t="str">
            <v>Vixen S2</v>
          </cell>
          <cell r="D2" t="str">
            <v>1A</v>
          </cell>
          <cell r="E2">
            <v>0.88178823946477192</v>
          </cell>
          <cell r="F2"/>
          <cell r="G2"/>
          <cell r="H2"/>
          <cell r="I2" t="str">
            <v/>
          </cell>
          <cell r="J2" t="str">
            <v/>
          </cell>
          <cell r="K2" t="str">
            <v/>
          </cell>
          <cell r="L2"/>
          <cell r="M2"/>
          <cell r="N2"/>
          <cell r="O2"/>
          <cell r="P2" t="str">
            <v/>
          </cell>
          <cell r="Q2" t="str">
            <v/>
          </cell>
          <cell r="R2" t="str">
            <v/>
          </cell>
        </row>
        <row r="3">
          <cell r="A3" t="str">
            <v>Rob Pack</v>
          </cell>
          <cell r="B3">
            <v>264</v>
          </cell>
          <cell r="C3" t="str">
            <v>Tuscan</v>
          </cell>
          <cell r="D3" t="str">
            <v>1B</v>
          </cell>
          <cell r="E3">
            <v>0.97575915145345882</v>
          </cell>
          <cell r="F3">
            <v>35.380000000000003</v>
          </cell>
          <cell r="G3">
            <v>34.729999999999997</v>
          </cell>
          <cell r="H3"/>
          <cell r="I3">
            <v>34.729999999999997</v>
          </cell>
          <cell r="J3">
            <v>33.888115329978625</v>
          </cell>
          <cell r="K3">
            <v>1</v>
          </cell>
          <cell r="L3">
            <v>34.79</v>
          </cell>
          <cell r="M3">
            <v>36.18</v>
          </cell>
          <cell r="N3"/>
          <cell r="O3"/>
          <cell r="P3">
            <v>34.79</v>
          </cell>
          <cell r="Q3">
            <v>33.946660879065831</v>
          </cell>
          <cell r="R3">
            <v>25</v>
          </cell>
        </row>
        <row r="4">
          <cell r="A4" t="str">
            <v>David Barrowclough</v>
          </cell>
          <cell r="B4">
            <v>263</v>
          </cell>
          <cell r="C4" t="str">
            <v>Chimaera 500</v>
          </cell>
          <cell r="D4" t="str">
            <v>1A</v>
          </cell>
          <cell r="E4">
            <v>0.94638959323517446</v>
          </cell>
          <cell r="F4">
            <v>37.75</v>
          </cell>
          <cell r="G4">
            <v>37.020000000000003</v>
          </cell>
          <cell r="H4"/>
          <cell r="I4">
            <v>37.020000000000003</v>
          </cell>
          <cell r="J4">
            <v>35.035342741566161</v>
          </cell>
          <cell r="K4">
            <v>2</v>
          </cell>
          <cell r="L4">
            <v>36.659999999999997</v>
          </cell>
          <cell r="M4">
            <v>37.409999999999997</v>
          </cell>
          <cell r="N4"/>
          <cell r="O4"/>
          <cell r="P4">
            <v>36.659999999999997</v>
          </cell>
          <cell r="Q4">
            <v>34.694642488001492</v>
          </cell>
          <cell r="R4">
            <v>24.25201839106434</v>
          </cell>
        </row>
        <row r="5">
          <cell r="A5" t="str">
            <v>Steve Thomas</v>
          </cell>
          <cell r="B5">
            <v>327</v>
          </cell>
          <cell r="C5" t="str">
            <v>Vixen S3</v>
          </cell>
          <cell r="D5" t="str">
            <v>1A</v>
          </cell>
          <cell r="E5">
            <v>0.90959745585328933</v>
          </cell>
          <cell r="F5">
            <v>39.83</v>
          </cell>
          <cell r="G5">
            <v>39.08</v>
          </cell>
          <cell r="H5"/>
          <cell r="I5">
            <v>39.08</v>
          </cell>
          <cell r="J5">
            <v>35.547068574746547</v>
          </cell>
          <cell r="K5">
            <v>3</v>
          </cell>
          <cell r="L5">
            <v>39.4</v>
          </cell>
          <cell r="M5">
            <v>38.53</v>
          </cell>
          <cell r="N5"/>
          <cell r="O5"/>
          <cell r="P5">
            <v>38.53</v>
          </cell>
          <cell r="Q5">
            <v>35.046789974027241</v>
          </cell>
          <cell r="R5">
            <v>23.89987090503859</v>
          </cell>
        </row>
        <row r="6">
          <cell r="A6" t="str">
            <v>Peter Ash</v>
          </cell>
          <cell r="B6">
            <v>262</v>
          </cell>
          <cell r="C6" t="str">
            <v>Griff 500</v>
          </cell>
          <cell r="D6" t="str">
            <v>1B</v>
          </cell>
          <cell r="E6">
            <v>0.94413024492311715</v>
          </cell>
          <cell r="F6">
            <v>39.74</v>
          </cell>
          <cell r="G6">
            <v>38.29</v>
          </cell>
          <cell r="H6"/>
          <cell r="I6">
            <v>38.29</v>
          </cell>
          <cell r="J6">
            <v>36.150747078106157</v>
          </cell>
          <cell r="K6">
            <v>4</v>
          </cell>
          <cell r="L6">
            <v>40.86</v>
          </cell>
          <cell r="M6">
            <v>38.869999999999997</v>
          </cell>
          <cell r="N6"/>
          <cell r="O6"/>
          <cell r="P6">
            <v>38.869999999999997</v>
          </cell>
          <cell r="Q6">
            <v>36.698342620161561</v>
          </cell>
          <cell r="R6">
            <v>22.24831825890427</v>
          </cell>
        </row>
        <row r="7">
          <cell r="A7"/>
          <cell r="B7"/>
          <cell r="C7" t="e">
            <v>#N/A</v>
          </cell>
          <cell r="D7" t="e">
            <v>#N/A</v>
          </cell>
          <cell r="E7" t="e">
            <v>#N/A</v>
          </cell>
          <cell r="F7"/>
          <cell r="G7"/>
          <cell r="H7"/>
          <cell r="I7" t="str">
            <v/>
          </cell>
          <cell r="J7" t="str">
            <v/>
          </cell>
          <cell r="K7" t="str">
            <v/>
          </cell>
          <cell r="L7"/>
          <cell r="M7"/>
          <cell r="N7"/>
          <cell r="O7"/>
          <cell r="P7" t="str">
            <v/>
          </cell>
          <cell r="Q7" t="str">
            <v/>
          </cell>
          <cell r="R7" t="str">
            <v/>
          </cell>
        </row>
        <row r="8">
          <cell r="A8"/>
          <cell r="B8"/>
          <cell r="C8" t="e">
            <v>#N/A</v>
          </cell>
          <cell r="D8" t="e">
            <v>#N/A</v>
          </cell>
          <cell r="E8" t="e">
            <v>#N/A</v>
          </cell>
          <cell r="F8"/>
          <cell r="G8"/>
          <cell r="H8"/>
          <cell r="I8" t="str">
            <v/>
          </cell>
          <cell r="J8" t="str">
            <v/>
          </cell>
          <cell r="K8" t="str">
            <v/>
          </cell>
          <cell r="L8"/>
          <cell r="M8"/>
          <cell r="N8"/>
          <cell r="O8"/>
          <cell r="P8" t="str">
            <v/>
          </cell>
          <cell r="Q8" t="str">
            <v/>
          </cell>
          <cell r="R8" t="str">
            <v/>
          </cell>
        </row>
        <row r="9">
          <cell r="A9"/>
          <cell r="B9"/>
          <cell r="C9" t="e">
            <v>#N/A</v>
          </cell>
          <cell r="D9" t="e">
            <v>#N/A</v>
          </cell>
          <cell r="E9" t="e">
            <v>#N/A</v>
          </cell>
          <cell r="F9"/>
          <cell r="G9"/>
          <cell r="H9"/>
          <cell r="I9" t="str">
            <v/>
          </cell>
          <cell r="J9" t="str">
            <v/>
          </cell>
          <cell r="K9" t="str">
            <v/>
          </cell>
          <cell r="L9"/>
          <cell r="M9"/>
          <cell r="N9"/>
          <cell r="O9"/>
          <cell r="P9" t="str">
            <v/>
          </cell>
          <cell r="Q9" t="str">
            <v/>
          </cell>
          <cell r="R9" t="str">
            <v/>
          </cell>
        </row>
        <row r="10">
          <cell r="A10"/>
          <cell r="B10"/>
          <cell r="C10" t="e">
            <v>#N/A</v>
          </cell>
          <cell r="D10" t="e">
            <v>#N/A</v>
          </cell>
          <cell r="E10" t="e">
            <v>#N/A</v>
          </cell>
          <cell r="F10"/>
          <cell r="G10"/>
          <cell r="H10"/>
          <cell r="I10" t="str">
            <v/>
          </cell>
          <cell r="J10" t="str">
            <v/>
          </cell>
          <cell r="K10" t="str">
            <v/>
          </cell>
          <cell r="L10"/>
          <cell r="M10"/>
          <cell r="N10"/>
          <cell r="O10"/>
          <cell r="P10" t="str">
            <v/>
          </cell>
          <cell r="Q10" t="str">
            <v/>
          </cell>
          <cell r="R10" t="str">
            <v/>
          </cell>
        </row>
        <row r="11">
          <cell r="A11"/>
          <cell r="B11"/>
          <cell r="C11" t="e">
            <v>#N/A</v>
          </cell>
          <cell r="D11" t="e">
            <v>#N/A</v>
          </cell>
          <cell r="E11" t="e">
            <v>#N/A</v>
          </cell>
          <cell r="F11"/>
          <cell r="G11"/>
          <cell r="H11"/>
          <cell r="I11" t="str">
            <v/>
          </cell>
          <cell r="J11" t="str">
            <v/>
          </cell>
          <cell r="K11" t="str">
            <v/>
          </cell>
          <cell r="L11"/>
          <cell r="M11"/>
          <cell r="N11"/>
          <cell r="O11"/>
          <cell r="P11" t="str">
            <v/>
          </cell>
          <cell r="Q11" t="str">
            <v/>
          </cell>
          <cell r="R11" t="str">
            <v/>
          </cell>
        </row>
        <row r="12">
          <cell r="A12"/>
          <cell r="B12"/>
          <cell r="C12" t="e">
            <v>#N/A</v>
          </cell>
          <cell r="D12" t="e">
            <v>#N/A</v>
          </cell>
          <cell r="E12" t="e">
            <v>#N/A</v>
          </cell>
          <cell r="F12"/>
          <cell r="G12"/>
          <cell r="H12"/>
          <cell r="I12" t="str">
            <v/>
          </cell>
          <cell r="J12" t="str">
            <v/>
          </cell>
          <cell r="K12" t="str">
            <v/>
          </cell>
          <cell r="L12"/>
          <cell r="M12"/>
          <cell r="N12"/>
          <cell r="O12"/>
          <cell r="P12" t="str">
            <v/>
          </cell>
          <cell r="Q12" t="str">
            <v/>
          </cell>
          <cell r="R12" t="str">
            <v/>
          </cell>
        </row>
        <row r="13">
          <cell r="A13"/>
          <cell r="B13"/>
          <cell r="C13" t="e">
            <v>#N/A</v>
          </cell>
          <cell r="D13" t="e">
            <v>#N/A</v>
          </cell>
          <cell r="E13" t="e">
            <v>#N/A</v>
          </cell>
          <cell r="F13"/>
          <cell r="G13"/>
          <cell r="H13"/>
          <cell r="I13" t="str">
            <v/>
          </cell>
          <cell r="J13" t="str">
            <v/>
          </cell>
          <cell r="K13" t="str">
            <v/>
          </cell>
          <cell r="L13"/>
          <cell r="M13"/>
          <cell r="N13"/>
          <cell r="O13"/>
          <cell r="P13" t="str">
            <v/>
          </cell>
          <cell r="Q13" t="str">
            <v/>
          </cell>
          <cell r="R13" t="str">
            <v/>
          </cell>
        </row>
        <row r="14">
          <cell r="A14"/>
          <cell r="B14"/>
          <cell r="C14" t="e">
            <v>#N/A</v>
          </cell>
          <cell r="D14" t="e">
            <v>#N/A</v>
          </cell>
          <cell r="E14" t="e">
            <v>#N/A</v>
          </cell>
          <cell r="F14"/>
          <cell r="G14"/>
          <cell r="H14"/>
          <cell r="I14" t="str">
            <v/>
          </cell>
          <cell r="J14" t="str">
            <v/>
          </cell>
          <cell r="K14" t="str">
            <v/>
          </cell>
          <cell r="L14"/>
          <cell r="M14"/>
          <cell r="N14"/>
          <cell r="O14"/>
          <cell r="P14" t="str">
            <v/>
          </cell>
          <cell r="Q14" t="str">
            <v/>
          </cell>
          <cell r="R14" t="str">
            <v/>
          </cell>
        </row>
        <row r="15">
          <cell r="A15"/>
          <cell r="B15"/>
          <cell r="C15" t="e">
            <v>#N/A</v>
          </cell>
          <cell r="D15" t="e">
            <v>#N/A</v>
          </cell>
          <cell r="E15" t="e">
            <v>#N/A</v>
          </cell>
          <cell r="F15"/>
          <cell r="G15"/>
          <cell r="H15"/>
          <cell r="I15" t="str">
            <v/>
          </cell>
          <cell r="J15" t="str">
            <v/>
          </cell>
          <cell r="K15" t="str">
            <v/>
          </cell>
          <cell r="L15"/>
          <cell r="M15"/>
          <cell r="N15"/>
          <cell r="O15"/>
          <cell r="P15" t="str">
            <v/>
          </cell>
          <cell r="Q15" t="str">
            <v/>
          </cell>
          <cell r="R15" t="str">
            <v/>
          </cell>
        </row>
        <row r="16">
          <cell r="A16" t="str">
            <v>Round 3 - Shelsley - 2nd May 2021</v>
          </cell>
          <cell r="B16"/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</row>
      </sheetData>
      <sheetData sheetId="7">
        <row r="1">
          <cell r="A1" t="str">
            <v>Name</v>
          </cell>
          <cell r="B1" t="str">
            <v>Event Number</v>
          </cell>
          <cell r="C1" t="str">
            <v>Model</v>
          </cell>
          <cell r="D1" t="str">
            <v>Tyres</v>
          </cell>
          <cell r="E1" t="str">
            <v>Factor</v>
          </cell>
          <cell r="F1" t="str">
            <v>P1</v>
          </cell>
          <cell r="G1" t="str">
            <v>P2</v>
          </cell>
          <cell r="H1" t="str">
            <v>P3</v>
          </cell>
          <cell r="I1" t="str">
            <v>Best Practice</v>
          </cell>
          <cell r="J1" t="str">
            <v>H'cap</v>
          </cell>
          <cell r="K1" t="str">
            <v>Position after Pract</v>
          </cell>
          <cell r="L1" t="str">
            <v>R1</v>
          </cell>
          <cell r="M1" t="str">
            <v>R2</v>
          </cell>
          <cell r="N1" t="str">
            <v>R3</v>
          </cell>
          <cell r="O1" t="str">
            <v>R4</v>
          </cell>
          <cell r="P1" t="str">
            <v>Best Timed</v>
          </cell>
          <cell r="Q1" t="str">
            <v>H'cap</v>
          </cell>
          <cell r="R1" t="str">
            <v>Points</v>
          </cell>
        </row>
        <row r="2">
          <cell r="A2" t="str">
            <v>Mark Everett</v>
          </cell>
          <cell r="B2">
            <v>58</v>
          </cell>
          <cell r="C2" t="str">
            <v>Griff 500</v>
          </cell>
          <cell r="D2" t="str">
            <v>1A</v>
          </cell>
          <cell r="E2">
            <v>0.94462448854411196</v>
          </cell>
          <cell r="F2">
            <v>120.5</v>
          </cell>
          <cell r="G2"/>
          <cell r="H2"/>
          <cell r="I2">
            <v>120.5</v>
          </cell>
          <cell r="J2">
            <v>113.82725086956549</v>
          </cell>
          <cell r="K2">
            <v>1</v>
          </cell>
          <cell r="L2">
            <v>112.3</v>
          </cell>
          <cell r="M2">
            <v>102.3</v>
          </cell>
          <cell r="N2">
            <v>98.6</v>
          </cell>
          <cell r="O2"/>
          <cell r="P2">
            <v>98.6</v>
          </cell>
          <cell r="Q2">
            <v>93.139974570449439</v>
          </cell>
          <cell r="R2">
            <v>25</v>
          </cell>
        </row>
        <row r="3">
          <cell r="A3" t="str">
            <v>Alan Hugh Davies</v>
          </cell>
          <cell r="B3">
            <v>57</v>
          </cell>
          <cell r="C3" t="str">
            <v>Griff 430</v>
          </cell>
          <cell r="D3" t="str">
            <v>1A</v>
          </cell>
          <cell r="E3">
            <v>0.93839394602711024</v>
          </cell>
          <cell r="F3">
            <v>126.1</v>
          </cell>
          <cell r="G3"/>
          <cell r="H3"/>
          <cell r="I3">
            <v>126.1</v>
          </cell>
          <cell r="J3">
            <v>118.3314765940186</v>
          </cell>
          <cell r="K3">
            <v>2</v>
          </cell>
          <cell r="L3">
            <v>109</v>
          </cell>
          <cell r="M3">
            <v>103.4</v>
          </cell>
          <cell r="N3">
            <v>100.9</v>
          </cell>
          <cell r="O3"/>
          <cell r="P3">
            <v>100.9</v>
          </cell>
          <cell r="Q3">
            <v>94.683949154135433</v>
          </cell>
          <cell r="R3">
            <v>24.005384364249643</v>
          </cell>
        </row>
        <row r="4">
          <cell r="A4" t="str">
            <v>James Howell</v>
          </cell>
          <cell r="B4">
            <v>56</v>
          </cell>
          <cell r="C4" t="str">
            <v>Cerbera 4.2</v>
          </cell>
          <cell r="D4" t="str">
            <v>1A</v>
          </cell>
          <cell r="E4">
            <v>0.95597710347985099</v>
          </cell>
          <cell r="F4">
            <v>131.1</v>
          </cell>
          <cell r="G4"/>
          <cell r="H4"/>
          <cell r="I4">
            <v>131.1</v>
          </cell>
          <cell r="J4">
            <v>125.32859826620846</v>
          </cell>
          <cell r="K4">
            <v>3</v>
          </cell>
          <cell r="L4">
            <v>120.4</v>
          </cell>
          <cell r="M4">
            <v>112.6</v>
          </cell>
          <cell r="N4">
            <v>112</v>
          </cell>
          <cell r="O4"/>
          <cell r="P4">
            <v>112</v>
          </cell>
          <cell r="Q4">
            <v>107.06943558974331</v>
          </cell>
          <cell r="R4">
            <v>16.026756610015255</v>
          </cell>
        </row>
        <row r="5">
          <cell r="A5"/>
          <cell r="B5"/>
          <cell r="C5" t="e">
            <v>#N/A</v>
          </cell>
          <cell r="D5" t="e">
            <v>#N/A</v>
          </cell>
          <cell r="E5" t="e">
            <v>#N/A</v>
          </cell>
          <cell r="F5"/>
          <cell r="G5"/>
          <cell r="H5"/>
          <cell r="I5" t="str">
            <v/>
          </cell>
          <cell r="J5" t="str">
            <v/>
          </cell>
          <cell r="K5" t="str">
            <v/>
          </cell>
          <cell r="L5"/>
          <cell r="M5"/>
          <cell r="N5"/>
          <cell r="O5"/>
          <cell r="P5" t="str">
            <v/>
          </cell>
          <cell r="Q5" t="str">
            <v/>
          </cell>
          <cell r="R5" t="str">
            <v/>
          </cell>
        </row>
        <row r="6">
          <cell r="A6"/>
          <cell r="B6"/>
          <cell r="C6" t="e">
            <v>#N/A</v>
          </cell>
          <cell r="D6" t="e">
            <v>#N/A</v>
          </cell>
          <cell r="E6" t="e">
            <v>#N/A</v>
          </cell>
          <cell r="F6"/>
          <cell r="G6"/>
          <cell r="H6"/>
          <cell r="I6" t="str">
            <v/>
          </cell>
          <cell r="J6" t="str">
            <v/>
          </cell>
          <cell r="K6" t="str">
            <v/>
          </cell>
          <cell r="L6"/>
          <cell r="M6"/>
          <cell r="N6"/>
          <cell r="O6"/>
          <cell r="P6" t="str">
            <v/>
          </cell>
          <cell r="Q6" t="str">
            <v/>
          </cell>
          <cell r="R6" t="str">
            <v/>
          </cell>
        </row>
        <row r="7">
          <cell r="A7"/>
          <cell r="B7"/>
          <cell r="C7" t="e">
            <v>#N/A</v>
          </cell>
          <cell r="D7" t="e">
            <v>#N/A</v>
          </cell>
          <cell r="E7" t="e">
            <v>#N/A</v>
          </cell>
          <cell r="F7"/>
          <cell r="G7"/>
          <cell r="H7"/>
          <cell r="I7" t="str">
            <v/>
          </cell>
          <cell r="J7" t="str">
            <v/>
          </cell>
          <cell r="K7" t="str">
            <v/>
          </cell>
          <cell r="L7"/>
          <cell r="M7"/>
          <cell r="N7"/>
          <cell r="O7"/>
          <cell r="P7" t="str">
            <v/>
          </cell>
          <cell r="Q7" t="str">
            <v/>
          </cell>
          <cell r="R7" t="str">
            <v/>
          </cell>
        </row>
        <row r="8">
          <cell r="A8"/>
          <cell r="B8"/>
          <cell r="C8" t="e">
            <v>#N/A</v>
          </cell>
          <cell r="D8" t="e">
            <v>#N/A</v>
          </cell>
          <cell r="E8" t="e">
            <v>#N/A</v>
          </cell>
          <cell r="F8"/>
          <cell r="G8"/>
          <cell r="H8"/>
          <cell r="I8" t="str">
            <v/>
          </cell>
          <cell r="J8" t="str">
            <v/>
          </cell>
          <cell r="K8" t="str">
            <v/>
          </cell>
          <cell r="L8"/>
          <cell r="M8"/>
          <cell r="N8"/>
          <cell r="O8"/>
          <cell r="P8" t="str">
            <v/>
          </cell>
          <cell r="Q8" t="str">
            <v/>
          </cell>
          <cell r="R8" t="str">
            <v/>
          </cell>
        </row>
        <row r="9">
          <cell r="A9"/>
          <cell r="B9"/>
          <cell r="C9" t="e">
            <v>#N/A</v>
          </cell>
          <cell r="D9" t="e">
            <v>#N/A</v>
          </cell>
          <cell r="E9" t="e">
            <v>#N/A</v>
          </cell>
          <cell r="F9"/>
          <cell r="G9"/>
          <cell r="H9"/>
          <cell r="I9" t="str">
            <v/>
          </cell>
          <cell r="J9" t="str">
            <v/>
          </cell>
          <cell r="K9" t="str">
            <v/>
          </cell>
          <cell r="L9"/>
          <cell r="M9"/>
          <cell r="N9"/>
          <cell r="O9"/>
          <cell r="P9" t="str">
            <v/>
          </cell>
          <cell r="Q9" t="str">
            <v/>
          </cell>
          <cell r="R9" t="str">
            <v/>
          </cell>
        </row>
        <row r="10">
          <cell r="A10"/>
          <cell r="B10"/>
          <cell r="C10" t="e">
            <v>#N/A</v>
          </cell>
          <cell r="D10" t="e">
            <v>#N/A</v>
          </cell>
          <cell r="E10" t="e">
            <v>#N/A</v>
          </cell>
          <cell r="F10"/>
          <cell r="G10"/>
          <cell r="H10"/>
          <cell r="I10" t="str">
            <v/>
          </cell>
          <cell r="J10" t="str">
            <v/>
          </cell>
          <cell r="K10" t="str">
            <v/>
          </cell>
          <cell r="L10"/>
          <cell r="M10"/>
          <cell r="N10"/>
          <cell r="O10"/>
          <cell r="P10" t="str">
            <v/>
          </cell>
          <cell r="Q10" t="str">
            <v/>
          </cell>
          <cell r="R10" t="str">
            <v/>
          </cell>
        </row>
        <row r="11">
          <cell r="A11"/>
          <cell r="B11"/>
          <cell r="C11" t="e">
            <v>#N/A</v>
          </cell>
          <cell r="D11" t="e">
            <v>#N/A</v>
          </cell>
          <cell r="E11" t="e">
            <v>#N/A</v>
          </cell>
          <cell r="F11"/>
          <cell r="G11"/>
          <cell r="H11"/>
          <cell r="I11" t="str">
            <v/>
          </cell>
          <cell r="J11" t="str">
            <v/>
          </cell>
          <cell r="K11" t="str">
            <v/>
          </cell>
          <cell r="L11"/>
          <cell r="M11"/>
          <cell r="N11"/>
          <cell r="O11"/>
          <cell r="P11" t="str">
            <v/>
          </cell>
          <cell r="Q11" t="str">
            <v/>
          </cell>
          <cell r="R11" t="str">
            <v/>
          </cell>
        </row>
        <row r="12">
          <cell r="A12"/>
          <cell r="B12"/>
          <cell r="C12" t="e">
            <v>#N/A</v>
          </cell>
          <cell r="D12" t="e">
            <v>#N/A</v>
          </cell>
          <cell r="E12" t="e">
            <v>#N/A</v>
          </cell>
          <cell r="F12"/>
          <cell r="G12"/>
          <cell r="H12"/>
          <cell r="I12" t="str">
            <v/>
          </cell>
          <cell r="J12" t="str">
            <v/>
          </cell>
          <cell r="K12" t="str">
            <v/>
          </cell>
          <cell r="L12"/>
          <cell r="M12"/>
          <cell r="N12"/>
          <cell r="O12"/>
          <cell r="P12" t="str">
            <v/>
          </cell>
          <cell r="Q12" t="str">
            <v/>
          </cell>
          <cell r="R12" t="str">
            <v/>
          </cell>
        </row>
        <row r="13">
          <cell r="A13"/>
          <cell r="B13"/>
          <cell r="C13" t="e">
            <v>#N/A</v>
          </cell>
          <cell r="D13" t="e">
            <v>#N/A</v>
          </cell>
          <cell r="E13" t="e">
            <v>#N/A</v>
          </cell>
          <cell r="F13"/>
          <cell r="G13"/>
          <cell r="H13"/>
          <cell r="I13" t="str">
            <v/>
          </cell>
          <cell r="J13" t="str">
            <v/>
          </cell>
          <cell r="K13" t="str">
            <v/>
          </cell>
          <cell r="L13"/>
          <cell r="M13"/>
          <cell r="N13"/>
          <cell r="O13"/>
          <cell r="P13" t="str">
            <v/>
          </cell>
          <cell r="Q13" t="str">
            <v/>
          </cell>
          <cell r="R13" t="str">
            <v/>
          </cell>
        </row>
        <row r="14">
          <cell r="A14"/>
          <cell r="B14"/>
          <cell r="C14" t="e">
            <v>#N/A</v>
          </cell>
          <cell r="D14" t="e">
            <v>#N/A</v>
          </cell>
          <cell r="E14" t="e">
            <v>#N/A</v>
          </cell>
          <cell r="F14"/>
          <cell r="G14"/>
          <cell r="H14"/>
          <cell r="I14" t="str">
            <v/>
          </cell>
          <cell r="J14" t="str">
            <v/>
          </cell>
          <cell r="K14" t="str">
            <v/>
          </cell>
          <cell r="L14"/>
          <cell r="M14"/>
          <cell r="N14"/>
          <cell r="O14"/>
          <cell r="P14" t="str">
            <v/>
          </cell>
          <cell r="Q14" t="str">
            <v/>
          </cell>
          <cell r="R14" t="str">
            <v/>
          </cell>
        </row>
        <row r="15">
          <cell r="A15"/>
          <cell r="B15"/>
          <cell r="C15" t="e">
            <v>#N/A</v>
          </cell>
          <cell r="D15" t="e">
            <v>#N/A</v>
          </cell>
          <cell r="E15" t="e">
            <v>#N/A</v>
          </cell>
          <cell r="F15"/>
          <cell r="G15"/>
          <cell r="H15"/>
          <cell r="I15" t="str">
            <v/>
          </cell>
          <cell r="J15" t="str">
            <v/>
          </cell>
          <cell r="K15" t="str">
            <v/>
          </cell>
          <cell r="L15"/>
          <cell r="M15"/>
          <cell r="N15"/>
          <cell r="O15"/>
          <cell r="P15" t="str">
            <v/>
          </cell>
          <cell r="Q15" t="str">
            <v/>
          </cell>
          <cell r="R15" t="str">
            <v/>
          </cell>
        </row>
        <row r="16">
          <cell r="A16" t="str">
            <v>Round 4 - Goodwood - 8th May 2021</v>
          </cell>
          <cell r="B16"/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</row>
      </sheetData>
      <sheetData sheetId="8">
        <row r="1">
          <cell r="A1" t="str">
            <v>Name</v>
          </cell>
          <cell r="B1" t="str">
            <v>Event Number</v>
          </cell>
          <cell r="C1" t="str">
            <v>Model</v>
          </cell>
          <cell r="D1" t="str">
            <v>Tyres</v>
          </cell>
          <cell r="E1" t="str">
            <v>Factor</v>
          </cell>
          <cell r="F1" t="str">
            <v>P1</v>
          </cell>
          <cell r="G1" t="str">
            <v>P2</v>
          </cell>
          <cell r="H1" t="str">
            <v>P3</v>
          </cell>
          <cell r="I1" t="str">
            <v>Best Practice</v>
          </cell>
          <cell r="J1" t="str">
            <v>H'cap</v>
          </cell>
          <cell r="K1" t="str">
            <v>Position after Pract</v>
          </cell>
          <cell r="L1" t="str">
            <v>R1</v>
          </cell>
          <cell r="M1" t="str">
            <v>R2</v>
          </cell>
          <cell r="N1" t="str">
            <v>R3</v>
          </cell>
          <cell r="O1" t="str">
            <v>R4</v>
          </cell>
          <cell r="P1" t="str">
            <v>Best Timed</v>
          </cell>
          <cell r="Q1" t="str">
            <v>H'cap</v>
          </cell>
          <cell r="R1" t="str">
            <v>Points</v>
          </cell>
        </row>
        <row r="2">
          <cell r="A2" t="str">
            <v>Alan Hugh Davies</v>
          </cell>
          <cell r="B2">
            <v>100</v>
          </cell>
          <cell r="C2" t="str">
            <v>Griff 430</v>
          </cell>
          <cell r="D2" t="str">
            <v>1A</v>
          </cell>
          <cell r="E2">
            <v>0.93839394602711024</v>
          </cell>
          <cell r="F2">
            <v>57.62</v>
          </cell>
          <cell r="G2">
            <v>53.35</v>
          </cell>
          <cell r="H2"/>
          <cell r="I2">
            <v>53.35</v>
          </cell>
          <cell r="J2">
            <v>50.063317020546336</v>
          </cell>
          <cell r="K2">
            <v>2</v>
          </cell>
          <cell r="L2">
            <v>53.79</v>
          </cell>
          <cell r="M2"/>
          <cell r="N2"/>
          <cell r="O2"/>
          <cell r="P2">
            <v>53.79</v>
          </cell>
          <cell r="Q2">
            <v>50.476210356798262</v>
          </cell>
          <cell r="R2">
            <v>25</v>
          </cell>
        </row>
        <row r="3">
          <cell r="A3" t="str">
            <v>Mark Everett</v>
          </cell>
          <cell r="B3">
            <v>99</v>
          </cell>
          <cell r="C3" t="str">
            <v>Griff 500</v>
          </cell>
          <cell r="D3" t="str">
            <v>1A</v>
          </cell>
          <cell r="E3">
            <v>0.94462448854411196</v>
          </cell>
          <cell r="F3">
            <v>52.74</v>
          </cell>
          <cell r="G3">
            <v>65.400000000000006</v>
          </cell>
          <cell r="H3"/>
          <cell r="I3">
            <v>52.74</v>
          </cell>
          <cell r="J3">
            <v>49.819495525816464</v>
          </cell>
          <cell r="K3">
            <v>1</v>
          </cell>
          <cell r="L3">
            <v>55.04</v>
          </cell>
          <cell r="M3"/>
          <cell r="N3"/>
          <cell r="O3"/>
          <cell r="P3">
            <v>55.04</v>
          </cell>
          <cell r="Q3">
            <v>51.992131849467924</v>
          </cell>
          <cell r="R3">
            <v>23.484078507330338</v>
          </cell>
        </row>
        <row r="4">
          <cell r="A4" t="str">
            <v>Mark Hankins</v>
          </cell>
          <cell r="B4">
            <v>101</v>
          </cell>
          <cell r="C4" t="str">
            <v>2500</v>
          </cell>
          <cell r="D4" t="str">
            <v>1B</v>
          </cell>
          <cell r="E4">
            <v>0.92717872069075347</v>
          </cell>
          <cell r="F4">
            <v>59.1</v>
          </cell>
          <cell r="G4">
            <v>56.13</v>
          </cell>
          <cell r="H4"/>
          <cell r="I4">
            <v>56.13</v>
          </cell>
          <cell r="J4">
            <v>52.042541592371997</v>
          </cell>
          <cell r="K4">
            <v>4</v>
          </cell>
          <cell r="L4">
            <v>57.13</v>
          </cell>
          <cell r="M4"/>
          <cell r="N4"/>
          <cell r="O4"/>
          <cell r="P4">
            <v>57.13</v>
          </cell>
          <cell r="Q4">
            <v>52.969720313062751</v>
          </cell>
          <cell r="R4">
            <v>22.506490043735511</v>
          </cell>
        </row>
        <row r="5">
          <cell r="A5" t="str">
            <v>Rob Pack</v>
          </cell>
          <cell r="B5">
            <v>102</v>
          </cell>
          <cell r="C5" t="str">
            <v>Tuscan</v>
          </cell>
          <cell r="D5" t="str">
            <v>1B</v>
          </cell>
          <cell r="E5">
            <v>0.97575915145345882</v>
          </cell>
          <cell r="F5">
            <v>55.65</v>
          </cell>
          <cell r="G5">
            <v>52.82</v>
          </cell>
          <cell r="H5"/>
          <cell r="I5">
            <v>52.82</v>
          </cell>
          <cell r="J5">
            <v>51.539598379771697</v>
          </cell>
          <cell r="K5">
            <v>3</v>
          </cell>
          <cell r="L5">
            <v>55.52</v>
          </cell>
          <cell r="M5"/>
          <cell r="N5"/>
          <cell r="O5"/>
          <cell r="P5">
            <v>55.52</v>
          </cell>
          <cell r="Q5">
            <v>54.174148088696036</v>
          </cell>
          <cell r="R5">
            <v>21.302062268102226</v>
          </cell>
        </row>
        <row r="6">
          <cell r="A6"/>
          <cell r="B6"/>
          <cell r="C6" t="e">
            <v>#N/A</v>
          </cell>
          <cell r="D6" t="e">
            <v>#N/A</v>
          </cell>
          <cell r="E6" t="e">
            <v>#N/A</v>
          </cell>
          <cell r="F6"/>
          <cell r="G6"/>
          <cell r="H6"/>
          <cell r="I6" t="str">
            <v/>
          </cell>
          <cell r="J6" t="str">
            <v/>
          </cell>
          <cell r="K6" t="str">
            <v/>
          </cell>
          <cell r="L6"/>
          <cell r="M6"/>
          <cell r="N6"/>
          <cell r="O6"/>
          <cell r="P6" t="str">
            <v/>
          </cell>
          <cell r="Q6" t="str">
            <v/>
          </cell>
          <cell r="R6" t="str">
            <v/>
          </cell>
        </row>
        <row r="7">
          <cell r="A7"/>
          <cell r="B7"/>
          <cell r="C7" t="e">
            <v>#N/A</v>
          </cell>
          <cell r="D7" t="e">
            <v>#N/A</v>
          </cell>
          <cell r="E7" t="e">
            <v>#N/A</v>
          </cell>
          <cell r="F7"/>
          <cell r="G7"/>
          <cell r="H7"/>
          <cell r="I7" t="str">
            <v/>
          </cell>
          <cell r="J7" t="str">
            <v/>
          </cell>
          <cell r="K7" t="str">
            <v/>
          </cell>
          <cell r="L7"/>
          <cell r="M7"/>
          <cell r="N7"/>
          <cell r="O7"/>
          <cell r="P7" t="str">
            <v/>
          </cell>
          <cell r="Q7" t="str">
            <v/>
          </cell>
          <cell r="R7" t="str">
            <v/>
          </cell>
        </row>
        <row r="8">
          <cell r="A8"/>
          <cell r="B8"/>
          <cell r="C8" t="e">
            <v>#N/A</v>
          </cell>
          <cell r="D8" t="e">
            <v>#N/A</v>
          </cell>
          <cell r="E8" t="e">
            <v>#N/A</v>
          </cell>
          <cell r="F8"/>
          <cell r="G8"/>
          <cell r="H8"/>
          <cell r="I8" t="str">
            <v/>
          </cell>
          <cell r="J8" t="str">
            <v/>
          </cell>
          <cell r="K8" t="str">
            <v/>
          </cell>
          <cell r="L8"/>
          <cell r="M8"/>
          <cell r="N8"/>
          <cell r="O8"/>
          <cell r="P8" t="str">
            <v/>
          </cell>
          <cell r="Q8" t="str">
            <v/>
          </cell>
          <cell r="R8" t="str">
            <v/>
          </cell>
        </row>
        <row r="9">
          <cell r="A9"/>
          <cell r="B9"/>
          <cell r="C9" t="e">
            <v>#N/A</v>
          </cell>
          <cell r="D9" t="e">
            <v>#N/A</v>
          </cell>
          <cell r="E9" t="e">
            <v>#N/A</v>
          </cell>
          <cell r="F9"/>
          <cell r="G9"/>
          <cell r="H9"/>
          <cell r="I9" t="str">
            <v/>
          </cell>
          <cell r="J9" t="str">
            <v/>
          </cell>
          <cell r="K9" t="str">
            <v/>
          </cell>
          <cell r="L9"/>
          <cell r="M9"/>
          <cell r="N9"/>
          <cell r="O9"/>
          <cell r="P9" t="str">
            <v/>
          </cell>
          <cell r="Q9" t="str">
            <v/>
          </cell>
          <cell r="R9" t="str">
            <v/>
          </cell>
        </row>
        <row r="10">
          <cell r="A10"/>
          <cell r="B10"/>
          <cell r="C10" t="e">
            <v>#N/A</v>
          </cell>
          <cell r="D10" t="e">
            <v>#N/A</v>
          </cell>
          <cell r="E10" t="e">
            <v>#N/A</v>
          </cell>
          <cell r="F10"/>
          <cell r="G10"/>
          <cell r="H10"/>
          <cell r="I10" t="str">
            <v/>
          </cell>
          <cell r="J10" t="str">
            <v/>
          </cell>
          <cell r="K10" t="str">
            <v/>
          </cell>
          <cell r="L10"/>
          <cell r="M10"/>
          <cell r="N10"/>
          <cell r="O10"/>
          <cell r="P10" t="str">
            <v/>
          </cell>
          <cell r="Q10" t="str">
            <v/>
          </cell>
          <cell r="R10" t="str">
            <v/>
          </cell>
        </row>
        <row r="11">
          <cell r="A11"/>
          <cell r="B11"/>
          <cell r="C11" t="e">
            <v>#N/A</v>
          </cell>
          <cell r="D11" t="e">
            <v>#N/A</v>
          </cell>
          <cell r="E11" t="e">
            <v>#N/A</v>
          </cell>
          <cell r="F11"/>
          <cell r="G11"/>
          <cell r="H11"/>
          <cell r="I11" t="str">
            <v/>
          </cell>
          <cell r="J11" t="str">
            <v/>
          </cell>
          <cell r="K11" t="str">
            <v/>
          </cell>
          <cell r="L11"/>
          <cell r="M11"/>
          <cell r="N11"/>
          <cell r="O11"/>
          <cell r="P11" t="str">
            <v/>
          </cell>
          <cell r="Q11" t="str">
            <v/>
          </cell>
          <cell r="R11" t="str">
            <v/>
          </cell>
        </row>
        <row r="12">
          <cell r="A12"/>
          <cell r="B12"/>
          <cell r="C12" t="e">
            <v>#N/A</v>
          </cell>
          <cell r="D12" t="e">
            <v>#N/A</v>
          </cell>
          <cell r="E12" t="e">
            <v>#N/A</v>
          </cell>
          <cell r="F12"/>
          <cell r="G12"/>
          <cell r="H12"/>
          <cell r="I12" t="str">
            <v/>
          </cell>
          <cell r="J12" t="str">
            <v/>
          </cell>
          <cell r="K12" t="str">
            <v/>
          </cell>
          <cell r="L12"/>
          <cell r="M12"/>
          <cell r="N12"/>
          <cell r="O12"/>
          <cell r="P12" t="str">
            <v/>
          </cell>
          <cell r="Q12" t="str">
            <v/>
          </cell>
          <cell r="R12" t="str">
            <v/>
          </cell>
        </row>
        <row r="13">
          <cell r="A13"/>
          <cell r="B13"/>
          <cell r="C13" t="e">
            <v>#N/A</v>
          </cell>
          <cell r="D13" t="e">
            <v>#N/A</v>
          </cell>
          <cell r="E13" t="e">
            <v>#N/A</v>
          </cell>
          <cell r="F13"/>
          <cell r="G13"/>
          <cell r="H13"/>
          <cell r="I13" t="str">
            <v/>
          </cell>
          <cell r="J13" t="str">
            <v/>
          </cell>
          <cell r="K13" t="str">
            <v/>
          </cell>
          <cell r="L13"/>
          <cell r="M13"/>
          <cell r="N13"/>
          <cell r="O13"/>
          <cell r="P13" t="str">
            <v/>
          </cell>
          <cell r="Q13" t="str">
            <v/>
          </cell>
          <cell r="R13" t="str">
            <v/>
          </cell>
        </row>
        <row r="14">
          <cell r="A14"/>
          <cell r="B14"/>
          <cell r="C14" t="e">
            <v>#N/A</v>
          </cell>
          <cell r="D14" t="e">
            <v>#N/A</v>
          </cell>
          <cell r="E14" t="e">
            <v>#N/A</v>
          </cell>
          <cell r="F14"/>
          <cell r="G14"/>
          <cell r="H14"/>
          <cell r="I14" t="str">
            <v/>
          </cell>
          <cell r="J14" t="str">
            <v/>
          </cell>
          <cell r="K14" t="str">
            <v/>
          </cell>
          <cell r="L14"/>
          <cell r="M14"/>
          <cell r="N14"/>
          <cell r="O14"/>
          <cell r="P14" t="str">
            <v/>
          </cell>
          <cell r="Q14" t="str">
            <v/>
          </cell>
          <cell r="R14" t="str">
            <v/>
          </cell>
        </row>
        <row r="15">
          <cell r="A15"/>
          <cell r="B15"/>
          <cell r="C15" t="e">
            <v>#N/A</v>
          </cell>
          <cell r="D15" t="e">
            <v>#N/A</v>
          </cell>
          <cell r="E15" t="e">
            <v>#N/A</v>
          </cell>
          <cell r="F15"/>
          <cell r="G15"/>
          <cell r="H15"/>
          <cell r="I15" t="str">
            <v/>
          </cell>
          <cell r="J15" t="str">
            <v/>
          </cell>
          <cell r="K15" t="str">
            <v/>
          </cell>
          <cell r="L15"/>
          <cell r="M15"/>
          <cell r="N15"/>
          <cell r="O15"/>
          <cell r="P15" t="str">
            <v/>
          </cell>
          <cell r="Q15" t="str">
            <v/>
          </cell>
          <cell r="R15" t="str">
            <v/>
          </cell>
        </row>
        <row r="16">
          <cell r="A16" t="str">
            <v>Round 5 - Wiscombe - 15th May 2021</v>
          </cell>
          <cell r="B16"/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</row>
        <row r="20">
          <cell r="B20"/>
        </row>
        <row r="21">
          <cell r="B21"/>
        </row>
        <row r="22">
          <cell r="B22"/>
        </row>
        <row r="23">
          <cell r="B23"/>
        </row>
        <row r="24">
          <cell r="B24"/>
        </row>
        <row r="25">
          <cell r="B25"/>
        </row>
        <row r="26">
          <cell r="B26"/>
        </row>
        <row r="27">
          <cell r="B27"/>
        </row>
        <row r="28">
          <cell r="B28"/>
        </row>
        <row r="29">
          <cell r="B29"/>
        </row>
        <row r="30">
          <cell r="B30"/>
        </row>
        <row r="31">
          <cell r="B31"/>
        </row>
        <row r="32">
          <cell r="B32"/>
        </row>
        <row r="33">
          <cell r="B33"/>
        </row>
      </sheetData>
      <sheetData sheetId="9">
        <row r="1">
          <cell r="A1" t="str">
            <v>Name</v>
          </cell>
          <cell r="B1" t="str">
            <v>Event Number</v>
          </cell>
          <cell r="C1" t="str">
            <v>Model</v>
          </cell>
          <cell r="D1" t="str">
            <v>Tyres</v>
          </cell>
          <cell r="E1" t="str">
            <v>Factor</v>
          </cell>
          <cell r="F1" t="str">
            <v>P1</v>
          </cell>
          <cell r="G1" t="str">
            <v>P2</v>
          </cell>
          <cell r="H1" t="str">
            <v>P3</v>
          </cell>
          <cell r="I1" t="str">
            <v>Best Practice</v>
          </cell>
          <cell r="J1" t="str">
            <v>H'cap</v>
          </cell>
          <cell r="K1" t="str">
            <v>Position after Pract</v>
          </cell>
          <cell r="L1" t="str">
            <v>R1</v>
          </cell>
          <cell r="M1" t="str">
            <v>R2</v>
          </cell>
          <cell r="N1" t="str">
            <v>R3</v>
          </cell>
          <cell r="O1" t="str">
            <v>R4</v>
          </cell>
          <cell r="P1" t="str">
            <v>Best Timed</v>
          </cell>
          <cell r="Q1" t="str">
            <v>H'cap</v>
          </cell>
          <cell r="R1" t="str">
            <v>Points</v>
          </cell>
        </row>
        <row r="2">
          <cell r="A2" t="str">
            <v>Mark Everett</v>
          </cell>
          <cell r="B2">
            <v>99</v>
          </cell>
          <cell r="C2" t="str">
            <v>Griff 500</v>
          </cell>
          <cell r="D2" t="str">
            <v>1A</v>
          </cell>
          <cell r="E2">
            <v>0.94462448854411196</v>
          </cell>
          <cell r="F2"/>
          <cell r="G2"/>
          <cell r="H2"/>
          <cell r="I2" t="str">
            <v/>
          </cell>
          <cell r="J2" t="str">
            <v/>
          </cell>
          <cell r="K2" t="str">
            <v/>
          </cell>
          <cell r="L2"/>
          <cell r="M2"/>
          <cell r="N2"/>
          <cell r="O2"/>
          <cell r="P2" t="str">
            <v/>
          </cell>
          <cell r="Q2" t="str">
            <v/>
          </cell>
          <cell r="R2" t="str">
            <v/>
          </cell>
        </row>
        <row r="3">
          <cell r="A3" t="str">
            <v>Alan Hugh Davies</v>
          </cell>
          <cell r="B3">
            <v>100</v>
          </cell>
          <cell r="C3" t="str">
            <v>Griff 430</v>
          </cell>
          <cell r="D3" t="str">
            <v>1A</v>
          </cell>
          <cell r="E3">
            <v>0.93839394602711024</v>
          </cell>
          <cell r="F3"/>
          <cell r="G3"/>
          <cell r="H3"/>
          <cell r="I3" t="str">
            <v/>
          </cell>
          <cell r="J3" t="str">
            <v/>
          </cell>
          <cell r="K3" t="str">
            <v/>
          </cell>
          <cell r="L3"/>
          <cell r="M3"/>
          <cell r="N3"/>
          <cell r="O3"/>
          <cell r="P3" t="str">
            <v/>
          </cell>
          <cell r="Q3" t="str">
            <v/>
          </cell>
          <cell r="R3" t="str">
            <v/>
          </cell>
        </row>
        <row r="4">
          <cell r="A4" t="str">
            <v>Mark Hankins</v>
          </cell>
          <cell r="B4">
            <v>101</v>
          </cell>
          <cell r="C4" t="str">
            <v>2500</v>
          </cell>
          <cell r="D4" t="str">
            <v>1B</v>
          </cell>
          <cell r="E4">
            <v>0.92717872069075347</v>
          </cell>
          <cell r="F4"/>
          <cell r="G4"/>
          <cell r="H4"/>
          <cell r="I4" t="str">
            <v/>
          </cell>
          <cell r="J4" t="str">
            <v/>
          </cell>
          <cell r="K4" t="str">
            <v/>
          </cell>
          <cell r="L4"/>
          <cell r="M4"/>
          <cell r="N4"/>
          <cell r="O4"/>
          <cell r="P4" t="str">
            <v/>
          </cell>
          <cell r="Q4" t="str">
            <v/>
          </cell>
          <cell r="R4" t="str">
            <v/>
          </cell>
        </row>
        <row r="5">
          <cell r="A5" t="str">
            <v>Steve Thomas</v>
          </cell>
          <cell r="B5">
            <v>102</v>
          </cell>
          <cell r="C5" t="str">
            <v>Vixen S3</v>
          </cell>
          <cell r="D5" t="str">
            <v>1A</v>
          </cell>
          <cell r="E5">
            <v>0.90959745585328933</v>
          </cell>
          <cell r="F5"/>
          <cell r="G5"/>
          <cell r="H5"/>
          <cell r="I5" t="str">
            <v/>
          </cell>
          <cell r="J5" t="str">
            <v/>
          </cell>
          <cell r="K5" t="str">
            <v/>
          </cell>
          <cell r="L5"/>
          <cell r="M5"/>
          <cell r="N5"/>
          <cell r="O5"/>
          <cell r="P5" t="str">
            <v/>
          </cell>
          <cell r="Q5" t="str">
            <v/>
          </cell>
          <cell r="R5" t="str">
            <v/>
          </cell>
        </row>
        <row r="6">
          <cell r="A6"/>
          <cell r="B6"/>
          <cell r="C6" t="e">
            <v>#N/A</v>
          </cell>
          <cell r="D6" t="e">
            <v>#N/A</v>
          </cell>
          <cell r="E6" t="e">
            <v>#N/A</v>
          </cell>
          <cell r="F6"/>
          <cell r="G6"/>
          <cell r="H6"/>
          <cell r="I6" t="str">
            <v/>
          </cell>
          <cell r="J6" t="str">
            <v/>
          </cell>
          <cell r="K6" t="str">
            <v/>
          </cell>
          <cell r="L6"/>
          <cell r="M6"/>
          <cell r="N6"/>
          <cell r="O6"/>
          <cell r="P6" t="str">
            <v/>
          </cell>
          <cell r="Q6" t="str">
            <v/>
          </cell>
          <cell r="R6" t="str">
            <v/>
          </cell>
        </row>
        <row r="7">
          <cell r="A7"/>
          <cell r="B7"/>
          <cell r="C7" t="e">
            <v>#N/A</v>
          </cell>
          <cell r="D7" t="e">
            <v>#N/A</v>
          </cell>
          <cell r="E7" t="e">
            <v>#N/A</v>
          </cell>
          <cell r="F7"/>
          <cell r="G7"/>
          <cell r="H7"/>
          <cell r="I7" t="str">
            <v/>
          </cell>
          <cell r="J7" t="str">
            <v/>
          </cell>
          <cell r="K7" t="str">
            <v/>
          </cell>
          <cell r="L7"/>
          <cell r="M7"/>
          <cell r="N7"/>
          <cell r="O7"/>
          <cell r="P7" t="str">
            <v/>
          </cell>
          <cell r="Q7" t="str">
            <v/>
          </cell>
          <cell r="R7" t="str">
            <v/>
          </cell>
        </row>
        <row r="8">
          <cell r="A8"/>
          <cell r="B8"/>
          <cell r="C8" t="e">
            <v>#N/A</v>
          </cell>
          <cell r="D8" t="e">
            <v>#N/A</v>
          </cell>
          <cell r="E8" t="e">
            <v>#N/A</v>
          </cell>
          <cell r="F8"/>
          <cell r="G8"/>
          <cell r="H8"/>
          <cell r="I8" t="str">
            <v/>
          </cell>
          <cell r="J8" t="str">
            <v/>
          </cell>
          <cell r="K8" t="str">
            <v/>
          </cell>
          <cell r="L8"/>
          <cell r="M8"/>
          <cell r="N8"/>
          <cell r="O8"/>
          <cell r="P8" t="str">
            <v/>
          </cell>
          <cell r="Q8" t="str">
            <v/>
          </cell>
          <cell r="R8" t="str">
            <v/>
          </cell>
        </row>
        <row r="9">
          <cell r="A9"/>
          <cell r="B9"/>
          <cell r="C9" t="e">
            <v>#N/A</v>
          </cell>
          <cell r="D9" t="e">
            <v>#N/A</v>
          </cell>
          <cell r="E9" t="e">
            <v>#N/A</v>
          </cell>
          <cell r="F9"/>
          <cell r="G9"/>
          <cell r="H9"/>
          <cell r="I9" t="str">
            <v/>
          </cell>
          <cell r="J9" t="str">
            <v/>
          </cell>
          <cell r="K9" t="str">
            <v/>
          </cell>
          <cell r="L9"/>
          <cell r="M9"/>
          <cell r="N9"/>
          <cell r="O9"/>
          <cell r="P9" t="str">
            <v/>
          </cell>
          <cell r="Q9" t="str">
            <v/>
          </cell>
          <cell r="R9" t="str">
            <v/>
          </cell>
        </row>
        <row r="10">
          <cell r="A10"/>
          <cell r="B10"/>
          <cell r="C10" t="e">
            <v>#N/A</v>
          </cell>
          <cell r="D10" t="e">
            <v>#N/A</v>
          </cell>
          <cell r="E10" t="e">
            <v>#N/A</v>
          </cell>
          <cell r="F10"/>
          <cell r="G10"/>
          <cell r="H10"/>
          <cell r="I10" t="str">
            <v/>
          </cell>
          <cell r="J10" t="str">
            <v/>
          </cell>
          <cell r="K10" t="str">
            <v/>
          </cell>
          <cell r="L10"/>
          <cell r="M10"/>
          <cell r="N10"/>
          <cell r="O10"/>
          <cell r="P10" t="str">
            <v/>
          </cell>
          <cell r="Q10" t="str">
            <v/>
          </cell>
          <cell r="R10" t="str">
            <v/>
          </cell>
        </row>
        <row r="11">
          <cell r="A11"/>
          <cell r="B11"/>
          <cell r="C11" t="e">
            <v>#N/A</v>
          </cell>
          <cell r="D11" t="e">
            <v>#N/A</v>
          </cell>
          <cell r="E11" t="e">
            <v>#N/A</v>
          </cell>
          <cell r="F11"/>
          <cell r="G11"/>
          <cell r="H11"/>
          <cell r="I11" t="str">
            <v/>
          </cell>
          <cell r="J11" t="str">
            <v/>
          </cell>
          <cell r="K11" t="str">
            <v/>
          </cell>
          <cell r="L11"/>
          <cell r="M11"/>
          <cell r="N11"/>
          <cell r="O11"/>
          <cell r="P11" t="str">
            <v/>
          </cell>
          <cell r="Q11" t="str">
            <v/>
          </cell>
          <cell r="R11" t="str">
            <v/>
          </cell>
        </row>
        <row r="12">
          <cell r="A12"/>
          <cell r="B12"/>
          <cell r="C12" t="e">
            <v>#N/A</v>
          </cell>
          <cell r="D12" t="e">
            <v>#N/A</v>
          </cell>
          <cell r="E12" t="e">
            <v>#N/A</v>
          </cell>
          <cell r="F12"/>
          <cell r="G12"/>
          <cell r="H12"/>
          <cell r="I12" t="str">
            <v/>
          </cell>
          <cell r="J12" t="str">
            <v/>
          </cell>
          <cell r="K12" t="str">
            <v/>
          </cell>
          <cell r="L12"/>
          <cell r="M12"/>
          <cell r="N12"/>
          <cell r="O12"/>
          <cell r="P12" t="str">
            <v/>
          </cell>
          <cell r="Q12" t="str">
            <v/>
          </cell>
          <cell r="R12" t="str">
            <v/>
          </cell>
        </row>
        <row r="13">
          <cell r="A13"/>
          <cell r="B13"/>
          <cell r="C13" t="e">
            <v>#N/A</v>
          </cell>
          <cell r="D13" t="e">
            <v>#N/A</v>
          </cell>
          <cell r="E13" t="e">
            <v>#N/A</v>
          </cell>
          <cell r="F13"/>
          <cell r="G13"/>
          <cell r="H13"/>
          <cell r="I13" t="str">
            <v/>
          </cell>
          <cell r="J13" t="str">
            <v/>
          </cell>
          <cell r="K13" t="str">
            <v/>
          </cell>
          <cell r="L13"/>
          <cell r="M13"/>
          <cell r="N13"/>
          <cell r="O13"/>
          <cell r="P13" t="str">
            <v/>
          </cell>
          <cell r="Q13" t="str">
            <v/>
          </cell>
          <cell r="R13" t="str">
            <v/>
          </cell>
        </row>
        <row r="14">
          <cell r="A14"/>
          <cell r="B14"/>
          <cell r="C14" t="e">
            <v>#N/A</v>
          </cell>
          <cell r="D14" t="e">
            <v>#N/A</v>
          </cell>
          <cell r="E14" t="e">
            <v>#N/A</v>
          </cell>
          <cell r="F14"/>
          <cell r="G14"/>
          <cell r="H14"/>
          <cell r="I14" t="str">
            <v/>
          </cell>
          <cell r="J14" t="str">
            <v/>
          </cell>
          <cell r="K14" t="str">
            <v/>
          </cell>
          <cell r="L14"/>
          <cell r="M14"/>
          <cell r="N14"/>
          <cell r="O14"/>
          <cell r="P14" t="str">
            <v/>
          </cell>
          <cell r="Q14" t="str">
            <v/>
          </cell>
          <cell r="R14" t="str">
            <v/>
          </cell>
        </row>
        <row r="15">
          <cell r="A15"/>
          <cell r="B15"/>
          <cell r="C15" t="e">
            <v>#N/A</v>
          </cell>
          <cell r="D15" t="e">
            <v>#N/A</v>
          </cell>
          <cell r="E15" t="e">
            <v>#N/A</v>
          </cell>
          <cell r="F15"/>
          <cell r="G15"/>
          <cell r="H15"/>
          <cell r="I15" t="str">
            <v/>
          </cell>
          <cell r="J15" t="str">
            <v/>
          </cell>
          <cell r="K15" t="str">
            <v/>
          </cell>
          <cell r="L15"/>
          <cell r="M15"/>
          <cell r="N15"/>
          <cell r="O15"/>
          <cell r="P15" t="str">
            <v/>
          </cell>
          <cell r="Q15" t="str">
            <v/>
          </cell>
          <cell r="R15" t="str">
            <v/>
          </cell>
        </row>
        <row r="16">
          <cell r="A16" t="str">
            <v>Round 6 - Wiscombe - 16 May 2021</v>
          </cell>
          <cell r="B16"/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</row>
      </sheetData>
      <sheetData sheetId="10">
        <row r="1">
          <cell r="A1" t="str">
            <v>Name</v>
          </cell>
          <cell r="B1" t="str">
            <v>Event Number</v>
          </cell>
          <cell r="C1" t="str">
            <v>Model</v>
          </cell>
          <cell r="D1" t="str">
            <v>Tyres</v>
          </cell>
          <cell r="E1" t="str">
            <v>Factor</v>
          </cell>
          <cell r="F1" t="str">
            <v>P1</v>
          </cell>
          <cell r="G1" t="str">
            <v>P2</v>
          </cell>
          <cell r="H1" t="str">
            <v>P3</v>
          </cell>
          <cell r="I1" t="str">
            <v>Best Practice</v>
          </cell>
          <cell r="J1" t="str">
            <v>H'cap</v>
          </cell>
          <cell r="K1" t="str">
            <v>Position after Pract</v>
          </cell>
          <cell r="L1" t="str">
            <v>R1</v>
          </cell>
          <cell r="M1" t="str">
            <v>R2</v>
          </cell>
          <cell r="N1" t="str">
            <v>R3</v>
          </cell>
          <cell r="O1" t="str">
            <v>R4</v>
          </cell>
          <cell r="P1" t="str">
            <v>Best Timed</v>
          </cell>
          <cell r="Q1" t="str">
            <v>H'cap</v>
          </cell>
          <cell r="R1" t="str">
            <v>Points</v>
          </cell>
        </row>
        <row r="2">
          <cell r="A2"/>
          <cell r="B2"/>
          <cell r="C2" t="e">
            <v>#N/A</v>
          </cell>
          <cell r="D2" t="e">
            <v>#N/A</v>
          </cell>
          <cell r="E2" t="e">
            <v>#N/A</v>
          </cell>
          <cell r="F2"/>
          <cell r="G2"/>
          <cell r="H2"/>
          <cell r="I2" t="str">
            <v/>
          </cell>
          <cell r="J2" t="str">
            <v/>
          </cell>
          <cell r="K2" t="str">
            <v/>
          </cell>
          <cell r="L2"/>
          <cell r="M2"/>
          <cell r="N2"/>
          <cell r="O2"/>
          <cell r="P2" t="str">
            <v/>
          </cell>
          <cell r="Q2" t="str">
            <v/>
          </cell>
          <cell r="R2" t="str">
            <v/>
          </cell>
        </row>
        <row r="3">
          <cell r="A3"/>
          <cell r="B3"/>
          <cell r="C3" t="e">
            <v>#N/A</v>
          </cell>
          <cell r="D3" t="e">
            <v>#N/A</v>
          </cell>
          <cell r="E3" t="e">
            <v>#N/A</v>
          </cell>
          <cell r="F3"/>
          <cell r="G3"/>
          <cell r="H3"/>
          <cell r="I3" t="str">
            <v/>
          </cell>
          <cell r="J3" t="str">
            <v/>
          </cell>
          <cell r="K3" t="str">
            <v/>
          </cell>
          <cell r="L3"/>
          <cell r="M3"/>
          <cell r="N3"/>
          <cell r="O3"/>
          <cell r="P3" t="str">
            <v/>
          </cell>
          <cell r="Q3" t="str">
            <v/>
          </cell>
          <cell r="R3" t="str">
            <v/>
          </cell>
        </row>
        <row r="4">
          <cell r="A4"/>
          <cell r="B4"/>
          <cell r="C4" t="e">
            <v>#N/A</v>
          </cell>
          <cell r="D4" t="e">
            <v>#N/A</v>
          </cell>
          <cell r="E4" t="e">
            <v>#N/A</v>
          </cell>
          <cell r="F4"/>
          <cell r="G4"/>
          <cell r="H4"/>
          <cell r="I4" t="str">
            <v/>
          </cell>
          <cell r="J4" t="str">
            <v/>
          </cell>
          <cell r="K4" t="str">
            <v/>
          </cell>
          <cell r="L4"/>
          <cell r="M4"/>
          <cell r="N4"/>
          <cell r="O4"/>
          <cell r="P4" t="str">
            <v/>
          </cell>
          <cell r="Q4" t="str">
            <v/>
          </cell>
          <cell r="R4" t="str">
            <v/>
          </cell>
        </row>
        <row r="5">
          <cell r="A5"/>
          <cell r="B5"/>
          <cell r="C5" t="e">
            <v>#N/A</v>
          </cell>
          <cell r="D5" t="e">
            <v>#N/A</v>
          </cell>
          <cell r="E5" t="e">
            <v>#N/A</v>
          </cell>
          <cell r="F5"/>
          <cell r="G5"/>
          <cell r="H5"/>
          <cell r="I5" t="str">
            <v/>
          </cell>
          <cell r="J5" t="str">
            <v/>
          </cell>
          <cell r="K5" t="str">
            <v/>
          </cell>
          <cell r="L5"/>
          <cell r="M5"/>
          <cell r="N5"/>
          <cell r="O5"/>
          <cell r="P5" t="str">
            <v/>
          </cell>
          <cell r="Q5" t="str">
            <v/>
          </cell>
          <cell r="R5" t="str">
            <v/>
          </cell>
        </row>
        <row r="6">
          <cell r="A6"/>
          <cell r="B6"/>
          <cell r="C6" t="e">
            <v>#N/A</v>
          </cell>
          <cell r="D6" t="e">
            <v>#N/A</v>
          </cell>
          <cell r="E6" t="e">
            <v>#N/A</v>
          </cell>
          <cell r="F6"/>
          <cell r="G6"/>
          <cell r="H6"/>
          <cell r="I6" t="str">
            <v/>
          </cell>
          <cell r="J6" t="str">
            <v/>
          </cell>
          <cell r="K6" t="str">
            <v/>
          </cell>
          <cell r="L6"/>
          <cell r="M6"/>
          <cell r="N6"/>
          <cell r="O6"/>
          <cell r="P6" t="str">
            <v/>
          </cell>
          <cell r="Q6" t="str">
            <v/>
          </cell>
          <cell r="R6" t="str">
            <v/>
          </cell>
        </row>
        <row r="7">
          <cell r="A7"/>
          <cell r="B7"/>
          <cell r="C7" t="e">
            <v>#N/A</v>
          </cell>
          <cell r="D7" t="e">
            <v>#N/A</v>
          </cell>
          <cell r="E7" t="e">
            <v>#N/A</v>
          </cell>
          <cell r="F7"/>
          <cell r="G7"/>
          <cell r="H7"/>
          <cell r="I7" t="str">
            <v/>
          </cell>
          <cell r="J7" t="str">
            <v/>
          </cell>
          <cell r="K7" t="str">
            <v/>
          </cell>
          <cell r="L7"/>
          <cell r="M7"/>
          <cell r="N7"/>
          <cell r="O7"/>
          <cell r="P7" t="str">
            <v/>
          </cell>
          <cell r="Q7" t="str">
            <v/>
          </cell>
          <cell r="R7" t="str">
            <v/>
          </cell>
        </row>
        <row r="8">
          <cell r="A8"/>
          <cell r="B8"/>
          <cell r="C8" t="e">
            <v>#N/A</v>
          </cell>
          <cell r="D8" t="e">
            <v>#N/A</v>
          </cell>
          <cell r="E8" t="e">
            <v>#N/A</v>
          </cell>
          <cell r="F8"/>
          <cell r="G8"/>
          <cell r="H8"/>
          <cell r="I8" t="str">
            <v/>
          </cell>
          <cell r="J8" t="str">
            <v/>
          </cell>
          <cell r="K8" t="str">
            <v/>
          </cell>
          <cell r="L8"/>
          <cell r="M8"/>
          <cell r="N8"/>
          <cell r="O8"/>
          <cell r="P8" t="str">
            <v/>
          </cell>
          <cell r="Q8" t="str">
            <v/>
          </cell>
          <cell r="R8" t="str">
            <v/>
          </cell>
        </row>
        <row r="9">
          <cell r="A9"/>
          <cell r="B9"/>
          <cell r="C9" t="e">
            <v>#N/A</v>
          </cell>
          <cell r="D9" t="e">
            <v>#N/A</v>
          </cell>
          <cell r="E9" t="e">
            <v>#N/A</v>
          </cell>
          <cell r="F9"/>
          <cell r="G9"/>
          <cell r="H9"/>
          <cell r="I9" t="str">
            <v/>
          </cell>
          <cell r="J9" t="str">
            <v/>
          </cell>
          <cell r="K9" t="str">
            <v/>
          </cell>
          <cell r="L9"/>
          <cell r="M9"/>
          <cell r="N9"/>
          <cell r="O9"/>
          <cell r="P9" t="str">
            <v/>
          </cell>
          <cell r="Q9" t="str">
            <v/>
          </cell>
          <cell r="R9" t="str">
            <v/>
          </cell>
        </row>
        <row r="10">
          <cell r="A10"/>
          <cell r="B10"/>
          <cell r="C10" t="e">
            <v>#N/A</v>
          </cell>
          <cell r="D10" t="e">
            <v>#N/A</v>
          </cell>
          <cell r="E10" t="e">
            <v>#N/A</v>
          </cell>
          <cell r="F10"/>
          <cell r="G10"/>
          <cell r="H10"/>
          <cell r="I10" t="str">
            <v/>
          </cell>
          <cell r="J10" t="str">
            <v/>
          </cell>
          <cell r="K10" t="str">
            <v/>
          </cell>
          <cell r="L10"/>
          <cell r="M10"/>
          <cell r="N10"/>
          <cell r="O10"/>
          <cell r="P10" t="str">
            <v/>
          </cell>
          <cell r="Q10" t="str">
            <v/>
          </cell>
          <cell r="R10" t="str">
            <v/>
          </cell>
        </row>
        <row r="11">
          <cell r="A11"/>
          <cell r="B11"/>
          <cell r="C11" t="e">
            <v>#N/A</v>
          </cell>
          <cell r="D11" t="e">
            <v>#N/A</v>
          </cell>
          <cell r="E11" t="e">
            <v>#N/A</v>
          </cell>
          <cell r="F11"/>
          <cell r="G11"/>
          <cell r="H11"/>
          <cell r="I11" t="str">
            <v/>
          </cell>
          <cell r="J11" t="str">
            <v/>
          </cell>
          <cell r="K11" t="str">
            <v/>
          </cell>
          <cell r="L11"/>
          <cell r="M11"/>
          <cell r="N11"/>
          <cell r="O11"/>
          <cell r="P11" t="str">
            <v/>
          </cell>
          <cell r="Q11" t="str">
            <v/>
          </cell>
          <cell r="R11" t="str">
            <v/>
          </cell>
        </row>
        <row r="12">
          <cell r="A12"/>
          <cell r="B12"/>
          <cell r="C12" t="e">
            <v>#N/A</v>
          </cell>
          <cell r="D12" t="e">
            <v>#N/A</v>
          </cell>
          <cell r="E12" t="e">
            <v>#N/A</v>
          </cell>
          <cell r="F12"/>
          <cell r="G12"/>
          <cell r="H12"/>
          <cell r="I12" t="str">
            <v/>
          </cell>
          <cell r="J12" t="str">
            <v/>
          </cell>
          <cell r="K12" t="str">
            <v/>
          </cell>
          <cell r="L12"/>
          <cell r="M12"/>
          <cell r="N12"/>
          <cell r="O12"/>
          <cell r="P12" t="str">
            <v/>
          </cell>
          <cell r="Q12" t="str">
            <v/>
          </cell>
          <cell r="R12" t="str">
            <v/>
          </cell>
        </row>
        <row r="13">
          <cell r="A13"/>
          <cell r="B13"/>
          <cell r="C13" t="e">
            <v>#N/A</v>
          </cell>
          <cell r="D13" t="e">
            <v>#N/A</v>
          </cell>
          <cell r="E13" t="e">
            <v>#N/A</v>
          </cell>
          <cell r="F13"/>
          <cell r="G13"/>
          <cell r="H13"/>
          <cell r="I13" t="str">
            <v/>
          </cell>
          <cell r="J13" t="str">
            <v/>
          </cell>
          <cell r="K13" t="str">
            <v/>
          </cell>
          <cell r="L13"/>
          <cell r="M13"/>
          <cell r="N13"/>
          <cell r="O13"/>
          <cell r="P13" t="str">
            <v/>
          </cell>
          <cell r="Q13" t="str">
            <v/>
          </cell>
          <cell r="R13" t="str">
            <v/>
          </cell>
        </row>
        <row r="14">
          <cell r="A14"/>
          <cell r="B14"/>
          <cell r="C14" t="e">
            <v>#N/A</v>
          </cell>
          <cell r="D14" t="e">
            <v>#N/A</v>
          </cell>
          <cell r="E14" t="e">
            <v>#N/A</v>
          </cell>
          <cell r="F14"/>
          <cell r="G14"/>
          <cell r="H14"/>
          <cell r="I14" t="str">
            <v/>
          </cell>
          <cell r="J14" t="str">
            <v/>
          </cell>
          <cell r="K14" t="str">
            <v/>
          </cell>
          <cell r="L14"/>
          <cell r="M14"/>
          <cell r="N14"/>
          <cell r="O14"/>
          <cell r="P14" t="str">
            <v/>
          </cell>
          <cell r="Q14" t="str">
            <v/>
          </cell>
          <cell r="R14" t="str">
            <v/>
          </cell>
        </row>
        <row r="15">
          <cell r="A15"/>
          <cell r="B15"/>
          <cell r="C15" t="e">
            <v>#N/A</v>
          </cell>
          <cell r="D15" t="e">
            <v>#N/A</v>
          </cell>
          <cell r="E15" t="e">
            <v>#N/A</v>
          </cell>
          <cell r="F15"/>
          <cell r="G15"/>
          <cell r="H15"/>
          <cell r="I15" t="str">
            <v/>
          </cell>
          <cell r="J15" t="str">
            <v/>
          </cell>
          <cell r="K15" t="str">
            <v/>
          </cell>
          <cell r="L15"/>
          <cell r="M15"/>
          <cell r="N15"/>
          <cell r="O15"/>
          <cell r="P15" t="str">
            <v/>
          </cell>
          <cell r="Q15" t="str">
            <v/>
          </cell>
          <cell r="R15" t="str">
            <v/>
          </cell>
        </row>
        <row r="16">
          <cell r="A16" t="str">
            <v>Round 7 - Ty Croes - 29th May 2021</v>
          </cell>
          <cell r="B16"/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</row>
        <row r="19">
          <cell r="A19"/>
          <cell r="E19"/>
        </row>
        <row r="20">
          <cell r="A20"/>
        </row>
        <row r="21">
          <cell r="A21"/>
        </row>
        <row r="22">
          <cell r="A22"/>
        </row>
        <row r="23">
          <cell r="A23"/>
        </row>
        <row r="24">
          <cell r="A24"/>
        </row>
        <row r="25">
          <cell r="A25"/>
        </row>
        <row r="26">
          <cell r="A26"/>
        </row>
      </sheetData>
      <sheetData sheetId="11">
        <row r="1">
          <cell r="A1" t="str">
            <v>Name</v>
          </cell>
          <cell r="B1" t="str">
            <v>Event Number</v>
          </cell>
          <cell r="C1" t="str">
            <v>Model</v>
          </cell>
          <cell r="D1" t="str">
            <v>Tyres</v>
          </cell>
          <cell r="E1" t="str">
            <v>Factor</v>
          </cell>
          <cell r="F1" t="str">
            <v>P1</v>
          </cell>
          <cell r="G1" t="str">
            <v>P2</v>
          </cell>
          <cell r="H1" t="str">
            <v>P3</v>
          </cell>
          <cell r="I1" t="str">
            <v>Best Practice</v>
          </cell>
          <cell r="J1" t="str">
            <v>H'cap</v>
          </cell>
          <cell r="K1" t="str">
            <v>Position after Pract</v>
          </cell>
          <cell r="L1" t="str">
            <v>R1</v>
          </cell>
          <cell r="M1" t="str">
            <v>R2</v>
          </cell>
          <cell r="N1" t="str">
            <v>R3</v>
          </cell>
          <cell r="O1" t="str">
            <v>R4</v>
          </cell>
          <cell r="P1" t="str">
            <v>Best Timed</v>
          </cell>
          <cell r="Q1" t="str">
            <v>H'cap</v>
          </cell>
          <cell r="R1" t="str">
            <v>Points</v>
          </cell>
        </row>
        <row r="2">
          <cell r="A2"/>
          <cell r="B2"/>
          <cell r="C2" t="e">
            <v>#N/A</v>
          </cell>
          <cell r="D2" t="e">
            <v>#N/A</v>
          </cell>
          <cell r="E2" t="e">
            <v>#N/A</v>
          </cell>
          <cell r="F2"/>
          <cell r="G2"/>
          <cell r="H2"/>
          <cell r="I2" t="str">
            <v/>
          </cell>
          <cell r="J2" t="str">
            <v/>
          </cell>
          <cell r="K2" t="str">
            <v/>
          </cell>
          <cell r="L2"/>
          <cell r="M2"/>
          <cell r="N2"/>
          <cell r="O2"/>
          <cell r="P2" t="str">
            <v/>
          </cell>
          <cell r="Q2" t="str">
            <v/>
          </cell>
          <cell r="R2" t="str">
            <v/>
          </cell>
        </row>
        <row r="3">
          <cell r="A3"/>
          <cell r="B3"/>
          <cell r="C3" t="e">
            <v>#N/A</v>
          </cell>
          <cell r="D3" t="e">
            <v>#N/A</v>
          </cell>
          <cell r="E3" t="e">
            <v>#N/A</v>
          </cell>
          <cell r="F3"/>
          <cell r="G3"/>
          <cell r="H3"/>
          <cell r="I3" t="str">
            <v/>
          </cell>
          <cell r="J3" t="str">
            <v/>
          </cell>
          <cell r="K3" t="str">
            <v/>
          </cell>
          <cell r="L3"/>
          <cell r="M3"/>
          <cell r="N3"/>
          <cell r="O3"/>
          <cell r="P3" t="str">
            <v/>
          </cell>
          <cell r="Q3" t="str">
            <v/>
          </cell>
          <cell r="R3" t="str">
            <v/>
          </cell>
        </row>
        <row r="4">
          <cell r="A4"/>
          <cell r="B4"/>
          <cell r="C4" t="e">
            <v>#N/A</v>
          </cell>
          <cell r="D4" t="e">
            <v>#N/A</v>
          </cell>
          <cell r="E4" t="e">
            <v>#N/A</v>
          </cell>
          <cell r="F4"/>
          <cell r="G4"/>
          <cell r="H4"/>
          <cell r="I4" t="str">
            <v/>
          </cell>
          <cell r="J4" t="str">
            <v/>
          </cell>
          <cell r="K4" t="str">
            <v/>
          </cell>
          <cell r="L4"/>
          <cell r="M4"/>
          <cell r="N4"/>
          <cell r="O4"/>
          <cell r="P4" t="str">
            <v/>
          </cell>
          <cell r="Q4" t="str">
            <v/>
          </cell>
          <cell r="R4" t="str">
            <v/>
          </cell>
        </row>
        <row r="5">
          <cell r="A5"/>
          <cell r="B5"/>
          <cell r="C5" t="e">
            <v>#N/A</v>
          </cell>
          <cell r="D5" t="e">
            <v>#N/A</v>
          </cell>
          <cell r="E5" t="e">
            <v>#N/A</v>
          </cell>
          <cell r="F5"/>
          <cell r="G5"/>
          <cell r="H5"/>
          <cell r="I5" t="str">
            <v/>
          </cell>
          <cell r="J5" t="str">
            <v/>
          </cell>
          <cell r="K5" t="str">
            <v/>
          </cell>
          <cell r="L5"/>
          <cell r="M5"/>
          <cell r="N5"/>
          <cell r="O5"/>
          <cell r="P5" t="str">
            <v/>
          </cell>
          <cell r="Q5" t="str">
            <v/>
          </cell>
          <cell r="R5" t="str">
            <v/>
          </cell>
        </row>
        <row r="6">
          <cell r="A6"/>
          <cell r="B6"/>
          <cell r="C6" t="e">
            <v>#N/A</v>
          </cell>
          <cell r="D6" t="e">
            <v>#N/A</v>
          </cell>
          <cell r="E6" t="e">
            <v>#N/A</v>
          </cell>
          <cell r="F6"/>
          <cell r="G6"/>
          <cell r="H6"/>
          <cell r="I6" t="str">
            <v/>
          </cell>
          <cell r="J6" t="str">
            <v/>
          </cell>
          <cell r="K6" t="str">
            <v/>
          </cell>
          <cell r="L6"/>
          <cell r="M6"/>
          <cell r="N6"/>
          <cell r="O6"/>
          <cell r="P6" t="str">
            <v/>
          </cell>
          <cell r="Q6" t="str">
            <v/>
          </cell>
          <cell r="R6" t="str">
            <v/>
          </cell>
        </row>
        <row r="7">
          <cell r="A7"/>
          <cell r="B7"/>
          <cell r="C7" t="e">
            <v>#N/A</v>
          </cell>
          <cell r="D7" t="e">
            <v>#N/A</v>
          </cell>
          <cell r="E7" t="e">
            <v>#N/A</v>
          </cell>
          <cell r="F7"/>
          <cell r="G7"/>
          <cell r="H7"/>
          <cell r="I7" t="str">
            <v/>
          </cell>
          <cell r="J7" t="str">
            <v/>
          </cell>
          <cell r="K7" t="str">
            <v/>
          </cell>
          <cell r="L7"/>
          <cell r="M7"/>
          <cell r="N7"/>
          <cell r="O7"/>
          <cell r="P7" t="str">
            <v/>
          </cell>
          <cell r="Q7" t="str">
            <v/>
          </cell>
          <cell r="R7" t="str">
            <v/>
          </cell>
        </row>
        <row r="8">
          <cell r="A8"/>
          <cell r="B8"/>
          <cell r="C8" t="e">
            <v>#N/A</v>
          </cell>
          <cell r="D8" t="e">
            <v>#N/A</v>
          </cell>
          <cell r="E8" t="e">
            <v>#N/A</v>
          </cell>
          <cell r="F8"/>
          <cell r="G8"/>
          <cell r="H8"/>
          <cell r="I8" t="str">
            <v/>
          </cell>
          <cell r="J8" t="str">
            <v/>
          </cell>
          <cell r="K8" t="str">
            <v/>
          </cell>
          <cell r="L8"/>
          <cell r="M8"/>
          <cell r="N8"/>
          <cell r="O8"/>
          <cell r="P8" t="str">
            <v/>
          </cell>
          <cell r="Q8" t="str">
            <v/>
          </cell>
          <cell r="R8" t="str">
            <v/>
          </cell>
        </row>
        <row r="9">
          <cell r="A9"/>
          <cell r="B9"/>
          <cell r="C9" t="e">
            <v>#N/A</v>
          </cell>
          <cell r="D9" t="e">
            <v>#N/A</v>
          </cell>
          <cell r="E9" t="e">
            <v>#N/A</v>
          </cell>
          <cell r="F9"/>
          <cell r="G9"/>
          <cell r="H9"/>
          <cell r="I9" t="str">
            <v/>
          </cell>
          <cell r="J9" t="str">
            <v/>
          </cell>
          <cell r="K9" t="str">
            <v/>
          </cell>
          <cell r="L9"/>
          <cell r="M9"/>
          <cell r="N9"/>
          <cell r="O9"/>
          <cell r="P9" t="str">
            <v/>
          </cell>
          <cell r="Q9" t="str">
            <v/>
          </cell>
          <cell r="R9" t="str">
            <v/>
          </cell>
        </row>
        <row r="10">
          <cell r="A10"/>
          <cell r="B10"/>
          <cell r="C10" t="e">
            <v>#N/A</v>
          </cell>
          <cell r="D10" t="e">
            <v>#N/A</v>
          </cell>
          <cell r="E10" t="e">
            <v>#N/A</v>
          </cell>
          <cell r="F10"/>
          <cell r="G10"/>
          <cell r="H10"/>
          <cell r="I10" t="str">
            <v/>
          </cell>
          <cell r="J10" t="str">
            <v/>
          </cell>
          <cell r="K10" t="str">
            <v/>
          </cell>
          <cell r="L10"/>
          <cell r="M10"/>
          <cell r="N10"/>
          <cell r="O10"/>
          <cell r="P10" t="str">
            <v/>
          </cell>
          <cell r="Q10" t="str">
            <v/>
          </cell>
          <cell r="R10" t="str">
            <v/>
          </cell>
        </row>
        <row r="11">
          <cell r="A11"/>
          <cell r="B11"/>
          <cell r="C11" t="e">
            <v>#N/A</v>
          </cell>
          <cell r="D11" t="e">
            <v>#N/A</v>
          </cell>
          <cell r="E11" t="e">
            <v>#N/A</v>
          </cell>
          <cell r="F11"/>
          <cell r="G11"/>
          <cell r="H11"/>
          <cell r="I11" t="str">
            <v/>
          </cell>
          <cell r="J11" t="str">
            <v/>
          </cell>
          <cell r="K11" t="str">
            <v/>
          </cell>
          <cell r="L11"/>
          <cell r="M11"/>
          <cell r="N11"/>
          <cell r="O11"/>
          <cell r="P11" t="str">
            <v/>
          </cell>
          <cell r="Q11" t="str">
            <v/>
          </cell>
          <cell r="R11" t="str">
            <v/>
          </cell>
        </row>
        <row r="12">
          <cell r="A12"/>
          <cell r="B12"/>
          <cell r="C12" t="e">
            <v>#N/A</v>
          </cell>
          <cell r="D12" t="e">
            <v>#N/A</v>
          </cell>
          <cell r="E12" t="e">
            <v>#N/A</v>
          </cell>
          <cell r="F12"/>
          <cell r="G12"/>
          <cell r="H12"/>
          <cell r="I12" t="str">
            <v/>
          </cell>
          <cell r="J12" t="str">
            <v/>
          </cell>
          <cell r="K12" t="str">
            <v/>
          </cell>
          <cell r="L12"/>
          <cell r="M12"/>
          <cell r="N12"/>
          <cell r="O12"/>
          <cell r="P12" t="str">
            <v/>
          </cell>
          <cell r="Q12" t="str">
            <v/>
          </cell>
          <cell r="R12" t="str">
            <v/>
          </cell>
        </row>
        <row r="13">
          <cell r="A13"/>
          <cell r="B13"/>
          <cell r="C13" t="e">
            <v>#N/A</v>
          </cell>
          <cell r="D13" t="e">
            <v>#N/A</v>
          </cell>
          <cell r="E13" t="e">
            <v>#N/A</v>
          </cell>
          <cell r="F13"/>
          <cell r="G13"/>
          <cell r="H13"/>
          <cell r="I13" t="str">
            <v/>
          </cell>
          <cell r="J13" t="str">
            <v/>
          </cell>
          <cell r="K13" t="str">
            <v/>
          </cell>
          <cell r="L13"/>
          <cell r="M13"/>
          <cell r="N13"/>
          <cell r="O13"/>
          <cell r="P13" t="str">
            <v/>
          </cell>
          <cell r="Q13" t="str">
            <v/>
          </cell>
          <cell r="R13" t="str">
            <v/>
          </cell>
        </row>
        <row r="14">
          <cell r="A14"/>
          <cell r="B14"/>
          <cell r="C14" t="e">
            <v>#N/A</v>
          </cell>
          <cell r="D14" t="e">
            <v>#N/A</v>
          </cell>
          <cell r="E14" t="e">
            <v>#N/A</v>
          </cell>
          <cell r="F14"/>
          <cell r="G14"/>
          <cell r="H14"/>
          <cell r="I14" t="str">
            <v/>
          </cell>
          <cell r="J14" t="str">
            <v/>
          </cell>
          <cell r="K14" t="str">
            <v/>
          </cell>
          <cell r="L14"/>
          <cell r="M14"/>
          <cell r="N14"/>
          <cell r="O14"/>
          <cell r="P14" t="str">
            <v/>
          </cell>
          <cell r="Q14" t="str">
            <v/>
          </cell>
          <cell r="R14" t="str">
            <v/>
          </cell>
        </row>
        <row r="15">
          <cell r="A15"/>
          <cell r="B15"/>
          <cell r="C15" t="e">
            <v>#N/A</v>
          </cell>
          <cell r="D15" t="e">
            <v>#N/A</v>
          </cell>
          <cell r="E15" t="e">
            <v>#N/A</v>
          </cell>
          <cell r="F15"/>
          <cell r="G15"/>
          <cell r="H15"/>
          <cell r="I15" t="str">
            <v/>
          </cell>
          <cell r="J15" t="str">
            <v/>
          </cell>
          <cell r="K15" t="str">
            <v/>
          </cell>
          <cell r="L15"/>
          <cell r="M15"/>
          <cell r="N15"/>
          <cell r="O15"/>
          <cell r="P15" t="str">
            <v/>
          </cell>
          <cell r="Q15" t="str">
            <v/>
          </cell>
          <cell r="R15" t="str">
            <v/>
          </cell>
        </row>
        <row r="16">
          <cell r="A16" t="str">
            <v>Round 8 - Ty Croes - 30 May 2021</v>
          </cell>
          <cell r="B16"/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</row>
      </sheetData>
      <sheetData sheetId="12">
        <row r="1">
          <cell r="A1" t="str">
            <v>Name</v>
          </cell>
          <cell r="B1" t="str">
            <v>Event Number</v>
          </cell>
          <cell r="C1" t="str">
            <v>Model</v>
          </cell>
          <cell r="D1" t="str">
            <v>Tyres</v>
          </cell>
          <cell r="E1" t="str">
            <v>Factor</v>
          </cell>
          <cell r="F1" t="str">
            <v>P1</v>
          </cell>
          <cell r="G1" t="str">
            <v>P2</v>
          </cell>
          <cell r="H1" t="str">
            <v>P3</v>
          </cell>
          <cell r="I1" t="str">
            <v>Best Practice</v>
          </cell>
          <cell r="J1" t="str">
            <v>H'cap</v>
          </cell>
          <cell r="K1" t="str">
            <v>Position after Pract</v>
          </cell>
          <cell r="L1" t="str">
            <v>R1</v>
          </cell>
          <cell r="M1" t="str">
            <v>R2</v>
          </cell>
          <cell r="N1" t="str">
            <v>R3</v>
          </cell>
          <cell r="O1" t="str">
            <v>R4</v>
          </cell>
          <cell r="P1" t="str">
            <v>Best Timed</v>
          </cell>
          <cell r="Q1" t="str">
            <v>H'cap</v>
          </cell>
          <cell r="R1" t="str">
            <v>Points</v>
          </cell>
        </row>
        <row r="2">
          <cell r="A2"/>
          <cell r="B2"/>
          <cell r="C2" t="e">
            <v>#N/A</v>
          </cell>
          <cell r="D2" t="e">
            <v>#N/A</v>
          </cell>
          <cell r="E2" t="e">
            <v>#N/A</v>
          </cell>
          <cell r="F2"/>
          <cell r="G2"/>
          <cell r="H2"/>
          <cell r="I2" t="str">
            <v/>
          </cell>
          <cell r="J2" t="str">
            <v/>
          </cell>
          <cell r="K2" t="str">
            <v/>
          </cell>
          <cell r="L2"/>
          <cell r="M2"/>
          <cell r="N2"/>
          <cell r="O2"/>
          <cell r="P2" t="str">
            <v/>
          </cell>
          <cell r="Q2" t="str">
            <v/>
          </cell>
          <cell r="R2" t="str">
            <v/>
          </cell>
        </row>
        <row r="3">
          <cell r="A3"/>
          <cell r="B3"/>
          <cell r="C3" t="e">
            <v>#N/A</v>
          </cell>
          <cell r="D3" t="e">
            <v>#N/A</v>
          </cell>
          <cell r="E3" t="e">
            <v>#N/A</v>
          </cell>
          <cell r="F3"/>
          <cell r="G3"/>
          <cell r="H3"/>
          <cell r="I3" t="str">
            <v/>
          </cell>
          <cell r="J3" t="str">
            <v/>
          </cell>
          <cell r="K3" t="str">
            <v/>
          </cell>
          <cell r="L3"/>
          <cell r="M3"/>
          <cell r="N3"/>
          <cell r="O3"/>
          <cell r="P3" t="str">
            <v/>
          </cell>
          <cell r="Q3" t="str">
            <v/>
          </cell>
          <cell r="R3" t="str">
            <v/>
          </cell>
        </row>
        <row r="4">
          <cell r="A4"/>
          <cell r="B4"/>
          <cell r="C4" t="e">
            <v>#N/A</v>
          </cell>
          <cell r="D4" t="e">
            <v>#N/A</v>
          </cell>
          <cell r="E4" t="e">
            <v>#N/A</v>
          </cell>
          <cell r="F4"/>
          <cell r="G4"/>
          <cell r="H4"/>
          <cell r="I4" t="str">
            <v/>
          </cell>
          <cell r="J4" t="str">
            <v/>
          </cell>
          <cell r="K4" t="str">
            <v/>
          </cell>
          <cell r="L4"/>
          <cell r="M4"/>
          <cell r="N4"/>
          <cell r="O4"/>
          <cell r="P4" t="str">
            <v/>
          </cell>
          <cell r="Q4" t="str">
            <v/>
          </cell>
          <cell r="R4" t="str">
            <v/>
          </cell>
        </row>
        <row r="5">
          <cell r="A5"/>
          <cell r="B5"/>
          <cell r="C5" t="e">
            <v>#N/A</v>
          </cell>
          <cell r="D5" t="e">
            <v>#N/A</v>
          </cell>
          <cell r="E5" t="e">
            <v>#N/A</v>
          </cell>
          <cell r="F5"/>
          <cell r="G5"/>
          <cell r="H5"/>
          <cell r="I5" t="str">
            <v/>
          </cell>
          <cell r="J5" t="str">
            <v/>
          </cell>
          <cell r="K5" t="str">
            <v/>
          </cell>
          <cell r="L5"/>
          <cell r="M5"/>
          <cell r="N5"/>
          <cell r="O5"/>
          <cell r="P5" t="str">
            <v/>
          </cell>
          <cell r="Q5" t="str">
            <v/>
          </cell>
          <cell r="R5" t="str">
            <v/>
          </cell>
        </row>
        <row r="6">
          <cell r="A6"/>
          <cell r="B6"/>
          <cell r="C6" t="e">
            <v>#N/A</v>
          </cell>
          <cell r="D6" t="e">
            <v>#N/A</v>
          </cell>
          <cell r="E6" t="e">
            <v>#N/A</v>
          </cell>
          <cell r="F6"/>
          <cell r="G6"/>
          <cell r="H6"/>
          <cell r="I6" t="str">
            <v/>
          </cell>
          <cell r="J6" t="str">
            <v/>
          </cell>
          <cell r="K6" t="str">
            <v/>
          </cell>
          <cell r="L6"/>
          <cell r="M6"/>
          <cell r="N6"/>
          <cell r="O6"/>
          <cell r="P6" t="str">
            <v/>
          </cell>
          <cell r="Q6" t="str">
            <v/>
          </cell>
          <cell r="R6" t="str">
            <v/>
          </cell>
        </row>
        <row r="7">
          <cell r="A7"/>
          <cell r="B7"/>
          <cell r="C7" t="e">
            <v>#N/A</v>
          </cell>
          <cell r="D7" t="e">
            <v>#N/A</v>
          </cell>
          <cell r="E7" t="e">
            <v>#N/A</v>
          </cell>
          <cell r="F7"/>
          <cell r="G7"/>
          <cell r="H7"/>
          <cell r="I7" t="str">
            <v/>
          </cell>
          <cell r="J7" t="str">
            <v/>
          </cell>
          <cell r="K7" t="str">
            <v/>
          </cell>
          <cell r="L7"/>
          <cell r="M7"/>
          <cell r="N7"/>
          <cell r="O7"/>
          <cell r="P7" t="str">
            <v/>
          </cell>
          <cell r="Q7" t="str">
            <v/>
          </cell>
          <cell r="R7" t="str">
            <v/>
          </cell>
        </row>
        <row r="8">
          <cell r="A8"/>
          <cell r="B8"/>
          <cell r="C8" t="e">
            <v>#N/A</v>
          </cell>
          <cell r="D8" t="e">
            <v>#N/A</v>
          </cell>
          <cell r="E8" t="e">
            <v>#N/A</v>
          </cell>
          <cell r="F8"/>
          <cell r="G8"/>
          <cell r="H8"/>
          <cell r="I8" t="str">
            <v/>
          </cell>
          <cell r="J8" t="str">
            <v/>
          </cell>
          <cell r="K8" t="str">
            <v/>
          </cell>
          <cell r="L8"/>
          <cell r="M8"/>
          <cell r="N8"/>
          <cell r="O8"/>
          <cell r="P8" t="str">
            <v/>
          </cell>
          <cell r="Q8" t="str">
            <v/>
          </cell>
          <cell r="R8" t="str">
            <v/>
          </cell>
        </row>
        <row r="9">
          <cell r="A9"/>
          <cell r="B9"/>
          <cell r="C9" t="e">
            <v>#N/A</v>
          </cell>
          <cell r="D9" t="e">
            <v>#N/A</v>
          </cell>
          <cell r="E9" t="e">
            <v>#N/A</v>
          </cell>
          <cell r="F9"/>
          <cell r="G9"/>
          <cell r="H9"/>
          <cell r="I9" t="str">
            <v/>
          </cell>
          <cell r="J9" t="str">
            <v/>
          </cell>
          <cell r="K9" t="str">
            <v/>
          </cell>
          <cell r="L9"/>
          <cell r="M9"/>
          <cell r="N9"/>
          <cell r="O9"/>
          <cell r="P9" t="str">
            <v/>
          </cell>
          <cell r="Q9" t="str">
            <v/>
          </cell>
          <cell r="R9" t="str">
            <v/>
          </cell>
        </row>
        <row r="10">
          <cell r="A10"/>
          <cell r="B10"/>
          <cell r="C10" t="e">
            <v>#N/A</v>
          </cell>
          <cell r="D10" t="e">
            <v>#N/A</v>
          </cell>
          <cell r="E10" t="e">
            <v>#N/A</v>
          </cell>
          <cell r="F10"/>
          <cell r="G10"/>
          <cell r="H10"/>
          <cell r="I10" t="str">
            <v/>
          </cell>
          <cell r="J10" t="str">
            <v/>
          </cell>
          <cell r="K10" t="str">
            <v/>
          </cell>
          <cell r="L10"/>
          <cell r="M10"/>
          <cell r="N10"/>
          <cell r="O10"/>
          <cell r="P10" t="str">
            <v/>
          </cell>
          <cell r="Q10" t="str">
            <v/>
          </cell>
          <cell r="R10" t="str">
            <v/>
          </cell>
        </row>
        <row r="11">
          <cell r="A11"/>
          <cell r="B11"/>
          <cell r="C11" t="e">
            <v>#N/A</v>
          </cell>
          <cell r="D11" t="e">
            <v>#N/A</v>
          </cell>
          <cell r="E11" t="e">
            <v>#N/A</v>
          </cell>
          <cell r="F11"/>
          <cell r="G11"/>
          <cell r="H11"/>
          <cell r="I11" t="str">
            <v/>
          </cell>
          <cell r="J11" t="str">
            <v/>
          </cell>
          <cell r="K11" t="str">
            <v/>
          </cell>
          <cell r="L11"/>
          <cell r="M11"/>
          <cell r="N11"/>
          <cell r="O11"/>
          <cell r="P11" t="str">
            <v/>
          </cell>
          <cell r="Q11" t="str">
            <v/>
          </cell>
          <cell r="R11" t="str">
            <v/>
          </cell>
        </row>
        <row r="12">
          <cell r="A12"/>
          <cell r="B12"/>
          <cell r="C12" t="e">
            <v>#N/A</v>
          </cell>
          <cell r="D12" t="e">
            <v>#N/A</v>
          </cell>
          <cell r="E12" t="e">
            <v>#N/A</v>
          </cell>
          <cell r="F12"/>
          <cell r="G12"/>
          <cell r="H12"/>
          <cell r="I12" t="str">
            <v/>
          </cell>
          <cell r="J12" t="str">
            <v/>
          </cell>
          <cell r="K12" t="str">
            <v/>
          </cell>
          <cell r="L12"/>
          <cell r="M12"/>
          <cell r="N12"/>
          <cell r="O12"/>
          <cell r="P12" t="str">
            <v/>
          </cell>
          <cell r="Q12" t="str">
            <v/>
          </cell>
          <cell r="R12" t="str">
            <v/>
          </cell>
        </row>
        <row r="13">
          <cell r="A13"/>
          <cell r="B13"/>
          <cell r="C13" t="e">
            <v>#N/A</v>
          </cell>
          <cell r="D13" t="e">
            <v>#N/A</v>
          </cell>
          <cell r="E13" t="e">
            <v>#N/A</v>
          </cell>
          <cell r="F13"/>
          <cell r="G13"/>
          <cell r="H13"/>
          <cell r="I13" t="str">
            <v/>
          </cell>
          <cell r="J13" t="str">
            <v/>
          </cell>
          <cell r="K13" t="str">
            <v/>
          </cell>
          <cell r="L13"/>
          <cell r="M13"/>
          <cell r="N13"/>
          <cell r="O13"/>
          <cell r="P13" t="str">
            <v/>
          </cell>
          <cell r="Q13" t="str">
            <v/>
          </cell>
          <cell r="R13" t="str">
            <v/>
          </cell>
        </row>
        <row r="14">
          <cell r="A14"/>
          <cell r="B14"/>
          <cell r="C14" t="e">
            <v>#N/A</v>
          </cell>
          <cell r="D14" t="e">
            <v>#N/A</v>
          </cell>
          <cell r="E14" t="e">
            <v>#N/A</v>
          </cell>
          <cell r="F14"/>
          <cell r="G14"/>
          <cell r="H14"/>
          <cell r="I14" t="str">
            <v/>
          </cell>
          <cell r="J14" t="str">
            <v/>
          </cell>
          <cell r="K14" t="str">
            <v/>
          </cell>
          <cell r="L14"/>
          <cell r="M14"/>
          <cell r="N14"/>
          <cell r="O14"/>
          <cell r="P14" t="str">
            <v/>
          </cell>
          <cell r="Q14" t="str">
            <v/>
          </cell>
          <cell r="R14" t="str">
            <v/>
          </cell>
        </row>
        <row r="15">
          <cell r="A15"/>
          <cell r="B15"/>
          <cell r="C15" t="e">
            <v>#N/A</v>
          </cell>
          <cell r="D15" t="e">
            <v>#N/A</v>
          </cell>
          <cell r="E15" t="e">
            <v>#N/A</v>
          </cell>
          <cell r="F15"/>
          <cell r="G15"/>
          <cell r="H15"/>
          <cell r="I15" t="str">
            <v/>
          </cell>
          <cell r="J15" t="str">
            <v/>
          </cell>
          <cell r="K15" t="str">
            <v/>
          </cell>
          <cell r="L15"/>
          <cell r="M15"/>
          <cell r="N15"/>
          <cell r="O15"/>
          <cell r="P15" t="str">
            <v/>
          </cell>
          <cell r="Q15" t="str">
            <v/>
          </cell>
          <cell r="R15" t="str">
            <v/>
          </cell>
        </row>
        <row r="16">
          <cell r="A16" t="str">
            <v>Round 9 - Coventry - 5th June 2021</v>
          </cell>
          <cell r="B16"/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</row>
      </sheetData>
      <sheetData sheetId="13">
        <row r="1">
          <cell r="A1" t="str">
            <v>Name</v>
          </cell>
          <cell r="B1" t="str">
            <v>Event Number</v>
          </cell>
          <cell r="C1" t="str">
            <v>Model</v>
          </cell>
          <cell r="D1" t="str">
            <v>Tyres</v>
          </cell>
          <cell r="E1" t="str">
            <v>Factor</v>
          </cell>
          <cell r="F1" t="str">
            <v>P1</v>
          </cell>
          <cell r="G1" t="str">
            <v>P2</v>
          </cell>
          <cell r="H1" t="str">
            <v>P3</v>
          </cell>
          <cell r="I1" t="str">
            <v>Best Practice</v>
          </cell>
          <cell r="J1" t="str">
            <v>H'cap</v>
          </cell>
          <cell r="K1" t="str">
            <v>Position after Pract</v>
          </cell>
          <cell r="L1" t="str">
            <v>R1</v>
          </cell>
          <cell r="M1" t="str">
            <v>R2</v>
          </cell>
          <cell r="N1" t="str">
            <v>R3</v>
          </cell>
          <cell r="O1" t="str">
            <v>R4</v>
          </cell>
          <cell r="P1" t="str">
            <v>Best Timed</v>
          </cell>
          <cell r="Q1" t="str">
            <v>H'cap</v>
          </cell>
          <cell r="R1" t="str">
            <v>Points</v>
          </cell>
        </row>
        <row r="2">
          <cell r="A2"/>
          <cell r="B2"/>
          <cell r="C2" t="e">
            <v>#N/A</v>
          </cell>
          <cell r="D2" t="e">
            <v>#N/A</v>
          </cell>
          <cell r="E2" t="e">
            <v>#N/A</v>
          </cell>
          <cell r="F2"/>
          <cell r="G2"/>
          <cell r="H2"/>
          <cell r="I2" t="str">
            <v/>
          </cell>
          <cell r="J2" t="str">
            <v/>
          </cell>
          <cell r="K2" t="str">
            <v/>
          </cell>
          <cell r="L2"/>
          <cell r="M2"/>
          <cell r="N2"/>
          <cell r="O2"/>
          <cell r="P2" t="str">
            <v/>
          </cell>
          <cell r="Q2" t="str">
            <v/>
          </cell>
          <cell r="R2" t="str">
            <v/>
          </cell>
        </row>
        <row r="3">
          <cell r="A3"/>
          <cell r="B3"/>
          <cell r="C3" t="e">
            <v>#N/A</v>
          </cell>
          <cell r="D3" t="e">
            <v>#N/A</v>
          </cell>
          <cell r="E3" t="e">
            <v>#N/A</v>
          </cell>
          <cell r="F3"/>
          <cell r="G3"/>
          <cell r="H3"/>
          <cell r="I3" t="str">
            <v/>
          </cell>
          <cell r="J3" t="str">
            <v/>
          </cell>
          <cell r="K3" t="str">
            <v/>
          </cell>
          <cell r="L3"/>
          <cell r="M3"/>
          <cell r="N3"/>
          <cell r="O3"/>
          <cell r="P3" t="str">
            <v/>
          </cell>
          <cell r="Q3" t="str">
            <v/>
          </cell>
          <cell r="R3" t="str">
            <v/>
          </cell>
        </row>
        <row r="4">
          <cell r="A4"/>
          <cell r="B4"/>
          <cell r="C4" t="e">
            <v>#N/A</v>
          </cell>
          <cell r="D4" t="e">
            <v>#N/A</v>
          </cell>
          <cell r="E4" t="e">
            <v>#N/A</v>
          </cell>
          <cell r="F4"/>
          <cell r="G4"/>
          <cell r="H4"/>
          <cell r="I4" t="str">
            <v/>
          </cell>
          <cell r="J4" t="str">
            <v/>
          </cell>
          <cell r="K4" t="str">
            <v/>
          </cell>
          <cell r="L4"/>
          <cell r="M4"/>
          <cell r="N4"/>
          <cell r="O4"/>
          <cell r="P4" t="str">
            <v/>
          </cell>
          <cell r="Q4" t="str">
            <v/>
          </cell>
          <cell r="R4" t="str">
            <v/>
          </cell>
        </row>
        <row r="5">
          <cell r="A5"/>
          <cell r="B5"/>
          <cell r="C5" t="e">
            <v>#N/A</v>
          </cell>
          <cell r="D5" t="e">
            <v>#N/A</v>
          </cell>
          <cell r="E5" t="e">
            <v>#N/A</v>
          </cell>
          <cell r="F5"/>
          <cell r="G5"/>
          <cell r="H5"/>
          <cell r="I5" t="str">
            <v/>
          </cell>
          <cell r="J5" t="str">
            <v/>
          </cell>
          <cell r="K5" t="str">
            <v/>
          </cell>
          <cell r="L5"/>
          <cell r="M5"/>
          <cell r="N5"/>
          <cell r="O5"/>
          <cell r="P5" t="str">
            <v/>
          </cell>
          <cell r="Q5" t="str">
            <v/>
          </cell>
          <cell r="R5" t="str">
            <v/>
          </cell>
        </row>
        <row r="6">
          <cell r="A6"/>
          <cell r="B6"/>
          <cell r="C6" t="e">
            <v>#N/A</v>
          </cell>
          <cell r="D6" t="e">
            <v>#N/A</v>
          </cell>
          <cell r="E6" t="e">
            <v>#N/A</v>
          </cell>
          <cell r="F6"/>
          <cell r="G6"/>
          <cell r="H6"/>
          <cell r="I6" t="str">
            <v/>
          </cell>
          <cell r="J6" t="str">
            <v/>
          </cell>
          <cell r="K6" t="str">
            <v/>
          </cell>
          <cell r="L6"/>
          <cell r="M6"/>
          <cell r="N6"/>
          <cell r="O6"/>
          <cell r="P6" t="str">
            <v/>
          </cell>
          <cell r="Q6" t="str">
            <v/>
          </cell>
          <cell r="R6" t="str">
            <v/>
          </cell>
        </row>
        <row r="7">
          <cell r="A7"/>
          <cell r="B7"/>
          <cell r="C7" t="e">
            <v>#N/A</v>
          </cell>
          <cell r="D7" t="e">
            <v>#N/A</v>
          </cell>
          <cell r="E7" t="e">
            <v>#N/A</v>
          </cell>
          <cell r="F7"/>
          <cell r="G7"/>
          <cell r="H7"/>
          <cell r="I7" t="str">
            <v/>
          </cell>
          <cell r="J7" t="str">
            <v/>
          </cell>
          <cell r="K7" t="str">
            <v/>
          </cell>
          <cell r="L7"/>
          <cell r="M7"/>
          <cell r="N7"/>
          <cell r="O7"/>
          <cell r="P7" t="str">
            <v/>
          </cell>
          <cell r="Q7" t="str">
            <v/>
          </cell>
          <cell r="R7" t="str">
            <v/>
          </cell>
        </row>
        <row r="8">
          <cell r="A8"/>
          <cell r="B8"/>
          <cell r="C8" t="e">
            <v>#N/A</v>
          </cell>
          <cell r="D8" t="e">
            <v>#N/A</v>
          </cell>
          <cell r="E8" t="e">
            <v>#N/A</v>
          </cell>
          <cell r="F8"/>
          <cell r="G8"/>
          <cell r="H8"/>
          <cell r="I8" t="str">
            <v/>
          </cell>
          <cell r="J8" t="str">
            <v/>
          </cell>
          <cell r="K8" t="str">
            <v/>
          </cell>
          <cell r="L8"/>
          <cell r="M8"/>
          <cell r="N8"/>
          <cell r="O8"/>
          <cell r="P8" t="str">
            <v/>
          </cell>
          <cell r="Q8" t="str">
            <v/>
          </cell>
          <cell r="R8" t="str">
            <v/>
          </cell>
        </row>
        <row r="9">
          <cell r="A9"/>
          <cell r="B9"/>
          <cell r="C9" t="e">
            <v>#N/A</v>
          </cell>
          <cell r="D9" t="e">
            <v>#N/A</v>
          </cell>
          <cell r="E9" t="e">
            <v>#N/A</v>
          </cell>
          <cell r="F9"/>
          <cell r="G9"/>
          <cell r="H9"/>
          <cell r="I9" t="str">
            <v/>
          </cell>
          <cell r="J9" t="str">
            <v/>
          </cell>
          <cell r="K9" t="str">
            <v/>
          </cell>
          <cell r="L9"/>
          <cell r="M9"/>
          <cell r="N9"/>
          <cell r="O9"/>
          <cell r="P9" t="str">
            <v/>
          </cell>
          <cell r="Q9" t="str">
            <v/>
          </cell>
          <cell r="R9" t="str">
            <v/>
          </cell>
        </row>
        <row r="10">
          <cell r="A10"/>
          <cell r="B10"/>
          <cell r="C10" t="e">
            <v>#N/A</v>
          </cell>
          <cell r="D10" t="e">
            <v>#N/A</v>
          </cell>
          <cell r="E10" t="e">
            <v>#N/A</v>
          </cell>
          <cell r="F10"/>
          <cell r="G10"/>
          <cell r="H10"/>
          <cell r="I10" t="str">
            <v/>
          </cell>
          <cell r="J10" t="str">
            <v/>
          </cell>
          <cell r="K10" t="str">
            <v/>
          </cell>
          <cell r="L10"/>
          <cell r="M10"/>
          <cell r="N10"/>
          <cell r="O10"/>
          <cell r="P10" t="str">
            <v/>
          </cell>
          <cell r="Q10" t="str">
            <v/>
          </cell>
          <cell r="R10" t="str">
            <v/>
          </cell>
        </row>
        <row r="11">
          <cell r="A11"/>
          <cell r="B11"/>
          <cell r="C11" t="e">
            <v>#N/A</v>
          </cell>
          <cell r="D11" t="e">
            <v>#N/A</v>
          </cell>
          <cell r="E11" t="e">
            <v>#N/A</v>
          </cell>
          <cell r="F11"/>
          <cell r="G11"/>
          <cell r="H11"/>
          <cell r="I11" t="str">
            <v/>
          </cell>
          <cell r="J11" t="str">
            <v/>
          </cell>
          <cell r="K11" t="str">
            <v/>
          </cell>
          <cell r="L11"/>
          <cell r="M11"/>
          <cell r="N11"/>
          <cell r="O11"/>
          <cell r="P11" t="str">
            <v/>
          </cell>
          <cell r="Q11" t="str">
            <v/>
          </cell>
          <cell r="R11" t="str">
            <v/>
          </cell>
        </row>
        <row r="12">
          <cell r="A12"/>
          <cell r="B12"/>
          <cell r="C12" t="e">
            <v>#N/A</v>
          </cell>
          <cell r="D12" t="e">
            <v>#N/A</v>
          </cell>
          <cell r="E12" t="e">
            <v>#N/A</v>
          </cell>
          <cell r="F12"/>
          <cell r="G12"/>
          <cell r="H12"/>
          <cell r="I12" t="str">
            <v/>
          </cell>
          <cell r="J12" t="str">
            <v/>
          </cell>
          <cell r="K12" t="str">
            <v/>
          </cell>
          <cell r="L12"/>
          <cell r="M12"/>
          <cell r="N12"/>
          <cell r="O12"/>
          <cell r="P12" t="str">
            <v/>
          </cell>
          <cell r="Q12" t="str">
            <v/>
          </cell>
          <cell r="R12" t="str">
            <v/>
          </cell>
        </row>
        <row r="13">
          <cell r="A13"/>
          <cell r="B13"/>
          <cell r="C13" t="e">
            <v>#N/A</v>
          </cell>
          <cell r="D13" t="e">
            <v>#N/A</v>
          </cell>
          <cell r="E13" t="e">
            <v>#N/A</v>
          </cell>
          <cell r="F13"/>
          <cell r="G13"/>
          <cell r="H13"/>
          <cell r="I13" t="str">
            <v/>
          </cell>
          <cell r="J13" t="str">
            <v/>
          </cell>
          <cell r="K13" t="str">
            <v/>
          </cell>
          <cell r="L13"/>
          <cell r="M13"/>
          <cell r="N13"/>
          <cell r="O13"/>
          <cell r="P13" t="str">
            <v/>
          </cell>
          <cell r="Q13" t="str">
            <v/>
          </cell>
          <cell r="R13" t="str">
            <v/>
          </cell>
        </row>
        <row r="14">
          <cell r="A14"/>
          <cell r="B14"/>
          <cell r="C14" t="e">
            <v>#N/A</v>
          </cell>
          <cell r="D14" t="e">
            <v>#N/A</v>
          </cell>
          <cell r="E14" t="e">
            <v>#N/A</v>
          </cell>
          <cell r="F14"/>
          <cell r="G14"/>
          <cell r="H14"/>
          <cell r="I14" t="str">
            <v/>
          </cell>
          <cell r="J14" t="str">
            <v/>
          </cell>
          <cell r="K14" t="str">
            <v/>
          </cell>
          <cell r="L14"/>
          <cell r="M14"/>
          <cell r="N14"/>
          <cell r="O14"/>
          <cell r="P14" t="str">
            <v/>
          </cell>
          <cell r="Q14" t="str">
            <v/>
          </cell>
          <cell r="R14" t="str">
            <v/>
          </cell>
        </row>
        <row r="15">
          <cell r="A15"/>
          <cell r="B15"/>
          <cell r="C15" t="e">
            <v>#N/A</v>
          </cell>
          <cell r="D15" t="e">
            <v>#N/A</v>
          </cell>
          <cell r="E15" t="e">
            <v>#N/A</v>
          </cell>
          <cell r="F15"/>
          <cell r="G15"/>
          <cell r="H15"/>
          <cell r="I15" t="str">
            <v/>
          </cell>
          <cell r="J15" t="str">
            <v/>
          </cell>
          <cell r="K15" t="str">
            <v/>
          </cell>
          <cell r="L15"/>
          <cell r="M15"/>
          <cell r="N15"/>
          <cell r="O15"/>
          <cell r="P15" t="str">
            <v/>
          </cell>
          <cell r="Q15" t="str">
            <v/>
          </cell>
          <cell r="R15" t="str">
            <v/>
          </cell>
        </row>
        <row r="16">
          <cell r="A16" t="str">
            <v>Round 10 - Coventry - 5th June 2021</v>
          </cell>
          <cell r="B16"/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</row>
      </sheetData>
      <sheetData sheetId="14">
        <row r="1">
          <cell r="A1" t="str">
            <v>Name</v>
          </cell>
          <cell r="B1" t="str">
            <v>Event Number</v>
          </cell>
          <cell r="C1" t="str">
            <v>Model</v>
          </cell>
          <cell r="D1" t="str">
            <v>Tyres</v>
          </cell>
          <cell r="E1" t="str">
            <v>Factor</v>
          </cell>
          <cell r="F1" t="str">
            <v>P1</v>
          </cell>
          <cell r="G1" t="str">
            <v>P2</v>
          </cell>
          <cell r="H1" t="str">
            <v>P3</v>
          </cell>
          <cell r="I1" t="str">
            <v>Best Practice</v>
          </cell>
          <cell r="J1" t="str">
            <v>H'cap</v>
          </cell>
          <cell r="K1" t="str">
            <v>Position after Pract</v>
          </cell>
          <cell r="L1" t="str">
            <v>R1</v>
          </cell>
          <cell r="M1" t="str">
            <v>R2</v>
          </cell>
          <cell r="N1" t="str">
            <v>R3</v>
          </cell>
          <cell r="O1" t="str">
            <v>R4</v>
          </cell>
          <cell r="P1" t="str">
            <v>Best Timed</v>
          </cell>
          <cell r="Q1" t="str">
            <v>H'cap</v>
          </cell>
          <cell r="R1" t="str">
            <v>Points</v>
          </cell>
        </row>
        <row r="2">
          <cell r="A2"/>
          <cell r="B2"/>
          <cell r="C2" t="e">
            <v>#N/A</v>
          </cell>
          <cell r="D2" t="e">
            <v>#N/A</v>
          </cell>
          <cell r="E2" t="e">
            <v>#N/A</v>
          </cell>
          <cell r="F2"/>
          <cell r="G2"/>
          <cell r="H2"/>
          <cell r="I2" t="str">
            <v/>
          </cell>
          <cell r="J2" t="str">
            <v/>
          </cell>
          <cell r="K2" t="str">
            <v/>
          </cell>
          <cell r="L2"/>
          <cell r="M2"/>
          <cell r="N2"/>
          <cell r="O2"/>
          <cell r="P2" t="str">
            <v/>
          </cell>
          <cell r="Q2" t="str">
            <v/>
          </cell>
          <cell r="R2" t="str">
            <v/>
          </cell>
        </row>
        <row r="3">
          <cell r="A3"/>
          <cell r="B3"/>
          <cell r="C3" t="e">
            <v>#N/A</v>
          </cell>
          <cell r="D3" t="e">
            <v>#N/A</v>
          </cell>
          <cell r="E3" t="e">
            <v>#N/A</v>
          </cell>
          <cell r="F3"/>
          <cell r="G3"/>
          <cell r="H3"/>
          <cell r="I3" t="str">
            <v/>
          </cell>
          <cell r="J3" t="str">
            <v/>
          </cell>
          <cell r="K3" t="str">
            <v/>
          </cell>
          <cell r="L3"/>
          <cell r="M3"/>
          <cell r="N3"/>
          <cell r="O3"/>
          <cell r="P3" t="str">
            <v/>
          </cell>
          <cell r="Q3" t="str">
            <v/>
          </cell>
          <cell r="R3" t="str">
            <v/>
          </cell>
        </row>
        <row r="4">
          <cell r="A4"/>
          <cell r="B4"/>
          <cell r="C4" t="e">
            <v>#N/A</v>
          </cell>
          <cell r="D4" t="e">
            <v>#N/A</v>
          </cell>
          <cell r="E4" t="e">
            <v>#N/A</v>
          </cell>
          <cell r="F4"/>
          <cell r="G4"/>
          <cell r="H4"/>
          <cell r="I4" t="str">
            <v/>
          </cell>
          <cell r="J4" t="str">
            <v/>
          </cell>
          <cell r="K4" t="str">
            <v/>
          </cell>
          <cell r="L4"/>
          <cell r="M4"/>
          <cell r="N4"/>
          <cell r="O4"/>
          <cell r="P4" t="str">
            <v/>
          </cell>
          <cell r="Q4" t="str">
            <v/>
          </cell>
          <cell r="R4" t="str">
            <v/>
          </cell>
        </row>
        <row r="5">
          <cell r="A5"/>
          <cell r="B5"/>
          <cell r="C5" t="e">
            <v>#N/A</v>
          </cell>
          <cell r="D5" t="e">
            <v>#N/A</v>
          </cell>
          <cell r="E5" t="e">
            <v>#N/A</v>
          </cell>
          <cell r="F5"/>
          <cell r="G5"/>
          <cell r="H5"/>
          <cell r="I5" t="str">
            <v/>
          </cell>
          <cell r="J5" t="str">
            <v/>
          </cell>
          <cell r="K5" t="str">
            <v/>
          </cell>
          <cell r="L5"/>
          <cell r="M5"/>
          <cell r="N5"/>
          <cell r="O5"/>
          <cell r="P5" t="str">
            <v/>
          </cell>
          <cell r="Q5" t="str">
            <v/>
          </cell>
          <cell r="R5" t="str">
            <v/>
          </cell>
        </row>
        <row r="6">
          <cell r="A6"/>
          <cell r="B6"/>
          <cell r="C6" t="e">
            <v>#N/A</v>
          </cell>
          <cell r="D6" t="e">
            <v>#N/A</v>
          </cell>
          <cell r="E6" t="e">
            <v>#N/A</v>
          </cell>
          <cell r="F6"/>
          <cell r="G6"/>
          <cell r="H6"/>
          <cell r="I6" t="str">
            <v/>
          </cell>
          <cell r="J6" t="str">
            <v/>
          </cell>
          <cell r="K6" t="str">
            <v/>
          </cell>
          <cell r="L6"/>
          <cell r="M6"/>
          <cell r="N6"/>
          <cell r="O6"/>
          <cell r="P6" t="str">
            <v/>
          </cell>
          <cell r="Q6" t="str">
            <v/>
          </cell>
          <cell r="R6" t="str">
            <v/>
          </cell>
        </row>
        <row r="7">
          <cell r="A7"/>
          <cell r="B7"/>
          <cell r="C7" t="e">
            <v>#N/A</v>
          </cell>
          <cell r="D7" t="e">
            <v>#N/A</v>
          </cell>
          <cell r="E7" t="e">
            <v>#N/A</v>
          </cell>
          <cell r="F7"/>
          <cell r="G7"/>
          <cell r="H7"/>
          <cell r="I7" t="str">
            <v/>
          </cell>
          <cell r="J7" t="str">
            <v/>
          </cell>
          <cell r="K7" t="str">
            <v/>
          </cell>
          <cell r="L7"/>
          <cell r="M7"/>
          <cell r="N7"/>
          <cell r="O7"/>
          <cell r="P7" t="str">
            <v/>
          </cell>
          <cell r="Q7" t="str">
            <v/>
          </cell>
          <cell r="R7" t="str">
            <v/>
          </cell>
        </row>
        <row r="8">
          <cell r="A8"/>
          <cell r="B8"/>
          <cell r="C8" t="e">
            <v>#N/A</v>
          </cell>
          <cell r="D8" t="e">
            <v>#N/A</v>
          </cell>
          <cell r="E8" t="e">
            <v>#N/A</v>
          </cell>
          <cell r="F8"/>
          <cell r="G8"/>
          <cell r="H8"/>
          <cell r="I8" t="str">
            <v/>
          </cell>
          <cell r="J8" t="str">
            <v/>
          </cell>
          <cell r="K8" t="str">
            <v/>
          </cell>
          <cell r="L8"/>
          <cell r="M8"/>
          <cell r="N8"/>
          <cell r="O8"/>
          <cell r="P8" t="str">
            <v/>
          </cell>
          <cell r="Q8" t="str">
            <v/>
          </cell>
          <cell r="R8" t="str">
            <v/>
          </cell>
        </row>
        <row r="9">
          <cell r="A9"/>
          <cell r="B9"/>
          <cell r="C9" t="e">
            <v>#N/A</v>
          </cell>
          <cell r="D9" t="e">
            <v>#N/A</v>
          </cell>
          <cell r="E9" t="e">
            <v>#N/A</v>
          </cell>
          <cell r="F9"/>
          <cell r="G9"/>
          <cell r="H9"/>
          <cell r="I9" t="str">
            <v/>
          </cell>
          <cell r="J9" t="str">
            <v/>
          </cell>
          <cell r="K9" t="str">
            <v/>
          </cell>
          <cell r="L9"/>
          <cell r="M9"/>
          <cell r="N9"/>
          <cell r="O9"/>
          <cell r="P9" t="str">
            <v/>
          </cell>
          <cell r="Q9" t="str">
            <v/>
          </cell>
          <cell r="R9" t="str">
            <v/>
          </cell>
        </row>
        <row r="10">
          <cell r="A10"/>
          <cell r="B10"/>
          <cell r="C10" t="e">
            <v>#N/A</v>
          </cell>
          <cell r="D10" t="e">
            <v>#N/A</v>
          </cell>
          <cell r="E10" t="e">
            <v>#N/A</v>
          </cell>
          <cell r="F10"/>
          <cell r="G10"/>
          <cell r="H10"/>
          <cell r="I10" t="str">
            <v/>
          </cell>
          <cell r="J10" t="str">
            <v/>
          </cell>
          <cell r="K10" t="str">
            <v/>
          </cell>
          <cell r="L10"/>
          <cell r="M10"/>
          <cell r="N10"/>
          <cell r="O10"/>
          <cell r="P10" t="str">
            <v/>
          </cell>
          <cell r="Q10" t="str">
            <v/>
          </cell>
          <cell r="R10" t="str">
            <v/>
          </cell>
        </row>
        <row r="11">
          <cell r="A11"/>
          <cell r="B11"/>
          <cell r="C11" t="e">
            <v>#N/A</v>
          </cell>
          <cell r="D11" t="e">
            <v>#N/A</v>
          </cell>
          <cell r="E11" t="e">
            <v>#N/A</v>
          </cell>
          <cell r="F11"/>
          <cell r="G11"/>
          <cell r="H11"/>
          <cell r="I11" t="str">
            <v/>
          </cell>
          <cell r="J11" t="str">
            <v/>
          </cell>
          <cell r="K11" t="str">
            <v/>
          </cell>
          <cell r="L11"/>
          <cell r="M11"/>
          <cell r="N11"/>
          <cell r="O11"/>
          <cell r="P11" t="str">
            <v/>
          </cell>
          <cell r="Q11" t="str">
            <v/>
          </cell>
          <cell r="R11" t="str">
            <v/>
          </cell>
        </row>
        <row r="12">
          <cell r="A12"/>
          <cell r="B12"/>
          <cell r="C12" t="e">
            <v>#N/A</v>
          </cell>
          <cell r="D12" t="e">
            <v>#N/A</v>
          </cell>
          <cell r="E12" t="e">
            <v>#N/A</v>
          </cell>
          <cell r="F12"/>
          <cell r="G12"/>
          <cell r="H12"/>
          <cell r="I12" t="str">
            <v/>
          </cell>
          <cell r="J12" t="str">
            <v/>
          </cell>
          <cell r="K12" t="str">
            <v/>
          </cell>
          <cell r="L12"/>
          <cell r="M12"/>
          <cell r="N12"/>
          <cell r="O12"/>
          <cell r="P12" t="str">
            <v/>
          </cell>
          <cell r="Q12" t="str">
            <v/>
          </cell>
          <cell r="R12" t="str">
            <v/>
          </cell>
        </row>
        <row r="13">
          <cell r="A13"/>
          <cell r="B13"/>
          <cell r="C13" t="e">
            <v>#N/A</v>
          </cell>
          <cell r="D13" t="e">
            <v>#N/A</v>
          </cell>
          <cell r="E13" t="e">
            <v>#N/A</v>
          </cell>
          <cell r="F13"/>
          <cell r="G13"/>
          <cell r="H13"/>
          <cell r="I13" t="str">
            <v/>
          </cell>
          <cell r="J13" t="str">
            <v/>
          </cell>
          <cell r="K13" t="str">
            <v/>
          </cell>
          <cell r="L13"/>
          <cell r="M13"/>
          <cell r="N13"/>
          <cell r="O13"/>
          <cell r="P13" t="str">
            <v/>
          </cell>
          <cell r="Q13" t="str">
            <v/>
          </cell>
          <cell r="R13" t="str">
            <v/>
          </cell>
        </row>
        <row r="14">
          <cell r="A14"/>
          <cell r="B14"/>
          <cell r="C14" t="e">
            <v>#N/A</v>
          </cell>
          <cell r="D14" t="e">
            <v>#N/A</v>
          </cell>
          <cell r="E14" t="e">
            <v>#N/A</v>
          </cell>
          <cell r="F14"/>
          <cell r="G14"/>
          <cell r="H14"/>
          <cell r="I14" t="str">
            <v/>
          </cell>
          <cell r="J14" t="str">
            <v/>
          </cell>
          <cell r="K14" t="str">
            <v/>
          </cell>
          <cell r="L14"/>
          <cell r="M14"/>
          <cell r="N14"/>
          <cell r="O14"/>
          <cell r="P14" t="str">
            <v/>
          </cell>
          <cell r="Q14" t="str">
            <v/>
          </cell>
          <cell r="R14" t="str">
            <v/>
          </cell>
        </row>
        <row r="15">
          <cell r="A15"/>
          <cell r="B15"/>
          <cell r="C15" t="e">
            <v>#N/A</v>
          </cell>
          <cell r="D15" t="e">
            <v>#N/A</v>
          </cell>
          <cell r="E15" t="e">
            <v>#N/A</v>
          </cell>
          <cell r="F15"/>
          <cell r="G15"/>
          <cell r="H15"/>
          <cell r="I15" t="str">
            <v/>
          </cell>
          <cell r="J15" t="str">
            <v/>
          </cell>
          <cell r="K15" t="str">
            <v/>
          </cell>
          <cell r="L15"/>
          <cell r="M15"/>
          <cell r="N15"/>
          <cell r="O15"/>
          <cell r="P15" t="str">
            <v/>
          </cell>
          <cell r="Q15" t="str">
            <v/>
          </cell>
          <cell r="R15" t="str">
            <v/>
          </cell>
        </row>
        <row r="16">
          <cell r="A16" t="str">
            <v>Round 11 - Epynt - 19th June 2021</v>
          </cell>
          <cell r="B16"/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</row>
      </sheetData>
      <sheetData sheetId="15">
        <row r="1">
          <cell r="A1" t="str">
            <v>Name</v>
          </cell>
          <cell r="B1" t="str">
            <v>Event Number</v>
          </cell>
          <cell r="C1" t="str">
            <v>Model</v>
          </cell>
          <cell r="D1" t="str">
            <v>Tyres</v>
          </cell>
          <cell r="E1" t="str">
            <v>Factor</v>
          </cell>
          <cell r="F1" t="str">
            <v>P1</v>
          </cell>
          <cell r="G1" t="str">
            <v>P2</v>
          </cell>
          <cell r="H1" t="str">
            <v>P3</v>
          </cell>
          <cell r="I1" t="str">
            <v>Best Practice</v>
          </cell>
          <cell r="J1" t="str">
            <v>H'cap</v>
          </cell>
          <cell r="K1" t="str">
            <v>Position after Pract</v>
          </cell>
          <cell r="L1" t="str">
            <v>R1</v>
          </cell>
          <cell r="M1" t="str">
            <v>R2</v>
          </cell>
          <cell r="N1" t="str">
            <v>R3</v>
          </cell>
          <cell r="O1" t="str">
            <v>R4</v>
          </cell>
          <cell r="P1" t="str">
            <v>Best Timed</v>
          </cell>
          <cell r="Q1" t="str">
            <v>H'cap</v>
          </cell>
          <cell r="R1" t="str">
            <v>Points</v>
          </cell>
        </row>
        <row r="2">
          <cell r="A2"/>
          <cell r="B2"/>
          <cell r="C2" t="e">
            <v>#N/A</v>
          </cell>
          <cell r="D2" t="e">
            <v>#N/A</v>
          </cell>
          <cell r="E2" t="e">
            <v>#N/A</v>
          </cell>
          <cell r="F2"/>
          <cell r="G2"/>
          <cell r="H2"/>
          <cell r="I2" t="str">
            <v/>
          </cell>
          <cell r="J2" t="str">
            <v/>
          </cell>
          <cell r="K2" t="str">
            <v/>
          </cell>
          <cell r="L2"/>
          <cell r="M2"/>
          <cell r="N2"/>
          <cell r="O2"/>
          <cell r="P2" t="str">
            <v/>
          </cell>
          <cell r="Q2" t="str">
            <v/>
          </cell>
          <cell r="R2" t="str">
            <v/>
          </cell>
        </row>
        <row r="3">
          <cell r="A3"/>
          <cell r="B3"/>
          <cell r="C3" t="e">
            <v>#N/A</v>
          </cell>
          <cell r="D3" t="e">
            <v>#N/A</v>
          </cell>
          <cell r="E3" t="e">
            <v>#N/A</v>
          </cell>
          <cell r="F3"/>
          <cell r="G3"/>
          <cell r="H3"/>
          <cell r="I3" t="str">
            <v/>
          </cell>
          <cell r="J3" t="str">
            <v/>
          </cell>
          <cell r="K3" t="str">
            <v/>
          </cell>
          <cell r="L3"/>
          <cell r="M3"/>
          <cell r="N3"/>
          <cell r="O3"/>
          <cell r="P3" t="str">
            <v/>
          </cell>
          <cell r="Q3" t="str">
            <v/>
          </cell>
          <cell r="R3" t="str">
            <v/>
          </cell>
        </row>
        <row r="4">
          <cell r="A4"/>
          <cell r="B4"/>
          <cell r="C4" t="e">
            <v>#N/A</v>
          </cell>
          <cell r="D4" t="e">
            <v>#N/A</v>
          </cell>
          <cell r="E4" t="e">
            <v>#N/A</v>
          </cell>
          <cell r="F4"/>
          <cell r="G4"/>
          <cell r="H4"/>
          <cell r="I4" t="str">
            <v/>
          </cell>
          <cell r="J4" t="str">
            <v/>
          </cell>
          <cell r="K4" t="str">
            <v/>
          </cell>
          <cell r="L4"/>
          <cell r="M4"/>
          <cell r="N4"/>
          <cell r="O4"/>
          <cell r="P4" t="str">
            <v/>
          </cell>
          <cell r="Q4" t="str">
            <v/>
          </cell>
          <cell r="R4" t="str">
            <v/>
          </cell>
        </row>
        <row r="5">
          <cell r="A5"/>
          <cell r="B5"/>
          <cell r="C5" t="e">
            <v>#N/A</v>
          </cell>
          <cell r="D5" t="e">
            <v>#N/A</v>
          </cell>
          <cell r="E5" t="e">
            <v>#N/A</v>
          </cell>
          <cell r="F5"/>
          <cell r="G5"/>
          <cell r="H5"/>
          <cell r="I5" t="str">
            <v/>
          </cell>
          <cell r="J5" t="str">
            <v/>
          </cell>
          <cell r="K5" t="str">
            <v/>
          </cell>
          <cell r="L5"/>
          <cell r="M5"/>
          <cell r="N5"/>
          <cell r="O5"/>
          <cell r="P5" t="str">
            <v/>
          </cell>
          <cell r="Q5" t="str">
            <v/>
          </cell>
          <cell r="R5" t="str">
            <v/>
          </cell>
        </row>
        <row r="6">
          <cell r="A6"/>
          <cell r="B6"/>
          <cell r="C6" t="e">
            <v>#N/A</v>
          </cell>
          <cell r="D6" t="e">
            <v>#N/A</v>
          </cell>
          <cell r="E6" t="e">
            <v>#N/A</v>
          </cell>
          <cell r="F6"/>
          <cell r="G6"/>
          <cell r="H6"/>
          <cell r="I6" t="str">
            <v/>
          </cell>
          <cell r="J6" t="str">
            <v/>
          </cell>
          <cell r="K6" t="str">
            <v/>
          </cell>
          <cell r="L6"/>
          <cell r="M6"/>
          <cell r="N6"/>
          <cell r="O6"/>
          <cell r="P6" t="str">
            <v/>
          </cell>
          <cell r="Q6" t="str">
            <v/>
          </cell>
          <cell r="R6" t="str">
            <v/>
          </cell>
        </row>
        <row r="7">
          <cell r="A7"/>
          <cell r="B7"/>
          <cell r="C7" t="e">
            <v>#N/A</v>
          </cell>
          <cell r="D7" t="e">
            <v>#N/A</v>
          </cell>
          <cell r="E7" t="e">
            <v>#N/A</v>
          </cell>
          <cell r="F7"/>
          <cell r="G7"/>
          <cell r="H7"/>
          <cell r="I7" t="str">
            <v/>
          </cell>
          <cell r="J7" t="str">
            <v/>
          </cell>
          <cell r="K7" t="str">
            <v/>
          </cell>
          <cell r="L7"/>
          <cell r="M7"/>
          <cell r="N7"/>
          <cell r="O7"/>
          <cell r="P7" t="str">
            <v/>
          </cell>
          <cell r="Q7" t="str">
            <v/>
          </cell>
          <cell r="R7" t="str">
            <v/>
          </cell>
        </row>
        <row r="8">
          <cell r="A8"/>
          <cell r="B8"/>
          <cell r="C8" t="e">
            <v>#N/A</v>
          </cell>
          <cell r="D8" t="e">
            <v>#N/A</v>
          </cell>
          <cell r="E8" t="e">
            <v>#N/A</v>
          </cell>
          <cell r="F8"/>
          <cell r="G8"/>
          <cell r="H8"/>
          <cell r="I8" t="str">
            <v/>
          </cell>
          <cell r="J8" t="str">
            <v/>
          </cell>
          <cell r="K8" t="str">
            <v/>
          </cell>
          <cell r="L8"/>
          <cell r="M8"/>
          <cell r="N8"/>
          <cell r="O8"/>
          <cell r="P8" t="str">
            <v/>
          </cell>
          <cell r="Q8" t="str">
            <v/>
          </cell>
          <cell r="R8" t="str">
            <v/>
          </cell>
        </row>
        <row r="9">
          <cell r="A9"/>
          <cell r="B9"/>
          <cell r="C9" t="e">
            <v>#N/A</v>
          </cell>
          <cell r="D9" t="e">
            <v>#N/A</v>
          </cell>
          <cell r="E9" t="e">
            <v>#N/A</v>
          </cell>
          <cell r="F9"/>
          <cell r="G9"/>
          <cell r="H9"/>
          <cell r="I9" t="str">
            <v/>
          </cell>
          <cell r="J9" t="str">
            <v/>
          </cell>
          <cell r="K9" t="str">
            <v/>
          </cell>
          <cell r="L9"/>
          <cell r="M9"/>
          <cell r="N9"/>
          <cell r="O9"/>
          <cell r="P9" t="str">
            <v/>
          </cell>
          <cell r="Q9" t="str">
            <v/>
          </cell>
          <cell r="R9" t="str">
            <v/>
          </cell>
        </row>
        <row r="10">
          <cell r="A10"/>
          <cell r="B10"/>
          <cell r="C10" t="e">
            <v>#N/A</v>
          </cell>
          <cell r="D10" t="e">
            <v>#N/A</v>
          </cell>
          <cell r="E10" t="e">
            <v>#N/A</v>
          </cell>
          <cell r="F10"/>
          <cell r="G10"/>
          <cell r="H10"/>
          <cell r="I10" t="str">
            <v/>
          </cell>
          <cell r="J10" t="str">
            <v/>
          </cell>
          <cell r="K10" t="str">
            <v/>
          </cell>
          <cell r="L10"/>
          <cell r="M10"/>
          <cell r="N10"/>
          <cell r="O10"/>
          <cell r="P10" t="str">
            <v/>
          </cell>
          <cell r="Q10" t="str">
            <v/>
          </cell>
          <cell r="R10" t="str">
            <v/>
          </cell>
        </row>
        <row r="11">
          <cell r="A11"/>
          <cell r="B11"/>
          <cell r="C11" t="e">
            <v>#N/A</v>
          </cell>
          <cell r="D11" t="e">
            <v>#N/A</v>
          </cell>
          <cell r="E11" t="e">
            <v>#N/A</v>
          </cell>
          <cell r="F11"/>
          <cell r="G11"/>
          <cell r="H11"/>
          <cell r="I11" t="str">
            <v/>
          </cell>
          <cell r="J11" t="str">
            <v/>
          </cell>
          <cell r="K11" t="str">
            <v/>
          </cell>
          <cell r="L11"/>
          <cell r="M11"/>
          <cell r="N11"/>
          <cell r="O11"/>
          <cell r="P11" t="str">
            <v/>
          </cell>
          <cell r="Q11" t="str">
            <v/>
          </cell>
          <cell r="R11" t="str">
            <v/>
          </cell>
        </row>
        <row r="12">
          <cell r="A12"/>
          <cell r="B12"/>
          <cell r="C12" t="e">
            <v>#N/A</v>
          </cell>
          <cell r="D12" t="e">
            <v>#N/A</v>
          </cell>
          <cell r="E12" t="e">
            <v>#N/A</v>
          </cell>
          <cell r="F12"/>
          <cell r="G12"/>
          <cell r="H12"/>
          <cell r="I12" t="str">
            <v/>
          </cell>
          <cell r="J12" t="str">
            <v/>
          </cell>
          <cell r="K12" t="str">
            <v/>
          </cell>
          <cell r="L12"/>
          <cell r="M12"/>
          <cell r="N12"/>
          <cell r="O12"/>
          <cell r="P12" t="str">
            <v/>
          </cell>
          <cell r="Q12" t="str">
            <v/>
          </cell>
          <cell r="R12" t="str">
            <v/>
          </cell>
        </row>
        <row r="13">
          <cell r="A13"/>
          <cell r="B13"/>
          <cell r="C13" t="e">
            <v>#N/A</v>
          </cell>
          <cell r="D13" t="e">
            <v>#N/A</v>
          </cell>
          <cell r="E13" t="e">
            <v>#N/A</v>
          </cell>
          <cell r="F13"/>
          <cell r="G13"/>
          <cell r="H13"/>
          <cell r="I13" t="str">
            <v/>
          </cell>
          <cell r="J13" t="str">
            <v/>
          </cell>
          <cell r="K13" t="str">
            <v/>
          </cell>
          <cell r="L13"/>
          <cell r="M13"/>
          <cell r="N13"/>
          <cell r="O13"/>
          <cell r="P13" t="str">
            <v/>
          </cell>
          <cell r="Q13" t="str">
            <v/>
          </cell>
          <cell r="R13" t="str">
            <v/>
          </cell>
        </row>
        <row r="14">
          <cell r="A14"/>
          <cell r="B14"/>
          <cell r="C14" t="e">
            <v>#N/A</v>
          </cell>
          <cell r="D14" t="e">
            <v>#N/A</v>
          </cell>
          <cell r="E14" t="e">
            <v>#N/A</v>
          </cell>
          <cell r="F14"/>
          <cell r="G14"/>
          <cell r="H14"/>
          <cell r="I14" t="str">
            <v/>
          </cell>
          <cell r="J14" t="str">
            <v/>
          </cell>
          <cell r="K14" t="str">
            <v/>
          </cell>
          <cell r="L14"/>
          <cell r="M14"/>
          <cell r="N14"/>
          <cell r="O14"/>
          <cell r="P14" t="str">
            <v/>
          </cell>
          <cell r="Q14" t="str">
            <v/>
          </cell>
          <cell r="R14" t="str">
            <v/>
          </cell>
        </row>
        <row r="15">
          <cell r="A15"/>
          <cell r="B15"/>
          <cell r="C15" t="e">
            <v>#N/A</v>
          </cell>
          <cell r="D15" t="e">
            <v>#N/A</v>
          </cell>
          <cell r="E15" t="e">
            <v>#N/A</v>
          </cell>
          <cell r="F15"/>
          <cell r="G15"/>
          <cell r="H15"/>
          <cell r="I15" t="str">
            <v/>
          </cell>
          <cell r="J15" t="str">
            <v/>
          </cell>
          <cell r="K15" t="str">
            <v/>
          </cell>
          <cell r="L15"/>
          <cell r="M15"/>
          <cell r="N15"/>
          <cell r="O15"/>
          <cell r="P15" t="str">
            <v/>
          </cell>
          <cell r="Q15" t="str">
            <v/>
          </cell>
          <cell r="R15" t="str">
            <v/>
          </cell>
        </row>
        <row r="16">
          <cell r="A16" t="str">
            <v>Round 12 - Epynt - 20th June 2021</v>
          </cell>
          <cell r="B16"/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</row>
        <row r="19">
          <cell r="A19"/>
        </row>
        <row r="20">
          <cell r="A20"/>
        </row>
        <row r="21">
          <cell r="A21"/>
        </row>
        <row r="22">
          <cell r="A22"/>
        </row>
        <row r="23">
          <cell r="A23"/>
        </row>
        <row r="24">
          <cell r="A24"/>
        </row>
        <row r="25">
          <cell r="A25"/>
        </row>
      </sheetData>
      <sheetData sheetId="16">
        <row r="1">
          <cell r="A1" t="str">
            <v>Name</v>
          </cell>
          <cell r="B1" t="str">
            <v>Event Number</v>
          </cell>
          <cell r="C1" t="str">
            <v>Model</v>
          </cell>
          <cell r="D1" t="str">
            <v>Tyres</v>
          </cell>
          <cell r="E1" t="str">
            <v>Factor</v>
          </cell>
          <cell r="F1" t="str">
            <v>P1</v>
          </cell>
          <cell r="G1" t="str">
            <v>P2</v>
          </cell>
          <cell r="H1" t="str">
            <v>P3</v>
          </cell>
          <cell r="I1" t="str">
            <v>Best Practice</v>
          </cell>
          <cell r="J1" t="str">
            <v>H'cap</v>
          </cell>
          <cell r="K1" t="str">
            <v>Position after Pract</v>
          </cell>
          <cell r="L1" t="str">
            <v>R1</v>
          </cell>
          <cell r="M1" t="str">
            <v>R2</v>
          </cell>
          <cell r="N1" t="str">
            <v>R3</v>
          </cell>
          <cell r="O1" t="str">
            <v>R4</v>
          </cell>
          <cell r="P1" t="str">
            <v>Best Timed</v>
          </cell>
          <cell r="Q1" t="str">
            <v>H'cap</v>
          </cell>
          <cell r="R1" t="str">
            <v>Points</v>
          </cell>
        </row>
        <row r="2">
          <cell r="A2" t="str">
            <v>Steve Thomas</v>
          </cell>
          <cell r="B2">
            <v>110</v>
          </cell>
          <cell r="C2" t="str">
            <v>Vixen S3</v>
          </cell>
          <cell r="D2" t="str">
            <v>1A</v>
          </cell>
          <cell r="E2">
            <v>0.90959745585328933</v>
          </cell>
          <cell r="F2">
            <v>71.06</v>
          </cell>
          <cell r="G2">
            <v>70.23</v>
          </cell>
          <cell r="H2"/>
          <cell r="I2">
            <v>70.23</v>
          </cell>
          <cell r="J2">
            <v>63.881029324576517</v>
          </cell>
          <cell r="K2">
            <v>1</v>
          </cell>
          <cell r="L2">
            <v>70.63</v>
          </cell>
          <cell r="M2">
            <v>69.760000000000005</v>
          </cell>
          <cell r="N2"/>
          <cell r="O2"/>
          <cell r="P2">
            <v>69.760000000000005</v>
          </cell>
          <cell r="Q2">
            <v>63.453518520325467</v>
          </cell>
          <cell r="R2">
            <v>25</v>
          </cell>
        </row>
        <row r="3">
          <cell r="A3" t="str">
            <v>Rob Pack</v>
          </cell>
          <cell r="B3">
            <v>111</v>
          </cell>
          <cell r="C3" t="str">
            <v>Tuscan</v>
          </cell>
          <cell r="D3" t="str">
            <v>1B</v>
          </cell>
          <cell r="E3">
            <v>0.97575915145345882</v>
          </cell>
          <cell r="F3">
            <v>67.34</v>
          </cell>
          <cell r="G3">
            <v>67.260000000000005</v>
          </cell>
          <cell r="H3"/>
          <cell r="I3">
            <v>67.260000000000005</v>
          </cell>
          <cell r="J3">
            <v>65.629560526759647</v>
          </cell>
          <cell r="K3">
            <v>2</v>
          </cell>
          <cell r="L3">
            <v>65.959999999999994</v>
          </cell>
          <cell r="M3">
            <v>66.02</v>
          </cell>
          <cell r="N3"/>
          <cell r="O3"/>
          <cell r="P3">
            <v>65.959999999999994</v>
          </cell>
          <cell r="Q3">
            <v>64.361073629870134</v>
          </cell>
          <cell r="R3">
            <v>24.141839446535378</v>
          </cell>
        </row>
        <row r="4">
          <cell r="A4" t="str">
            <v>Peter Ash</v>
          </cell>
          <cell r="B4">
            <v>712</v>
          </cell>
          <cell r="C4" t="str">
            <v>Griff 500</v>
          </cell>
          <cell r="D4" t="str">
            <v>1A</v>
          </cell>
          <cell r="E4">
            <v>0.94413024492311715</v>
          </cell>
          <cell r="F4">
            <v>74.11</v>
          </cell>
          <cell r="G4">
            <v>72.03</v>
          </cell>
          <cell r="H4"/>
          <cell r="I4">
            <v>72.03</v>
          </cell>
          <cell r="J4">
            <v>68.00570154181213</v>
          </cell>
          <cell r="K4">
            <v>4</v>
          </cell>
          <cell r="L4">
            <v>72.09</v>
          </cell>
          <cell r="M4">
            <v>69.39</v>
          </cell>
          <cell r="N4"/>
          <cell r="O4"/>
          <cell r="P4">
            <v>69.39</v>
          </cell>
          <cell r="Q4">
            <v>65.513197695215098</v>
          </cell>
          <cell r="R4">
            <v>23.052420836934481</v>
          </cell>
        </row>
        <row r="5">
          <cell r="A5" t="str">
            <v>John Carter</v>
          </cell>
          <cell r="B5">
            <v>113</v>
          </cell>
          <cell r="C5" t="str">
            <v>V8S 500</v>
          </cell>
          <cell r="D5" t="str">
            <v>1B</v>
          </cell>
          <cell r="E5">
            <v>0.98848710485559299</v>
          </cell>
          <cell r="F5">
            <v>74.55</v>
          </cell>
          <cell r="G5">
            <v>68.040000000000006</v>
          </cell>
          <cell r="H5"/>
          <cell r="I5">
            <v>68.040000000000006</v>
          </cell>
          <cell r="J5">
            <v>67.256662614374548</v>
          </cell>
          <cell r="K5">
            <v>3</v>
          </cell>
          <cell r="L5">
            <v>66.849999999999994</v>
          </cell>
          <cell r="M5">
            <v>66.849999999999994</v>
          </cell>
          <cell r="N5"/>
          <cell r="O5"/>
          <cell r="P5">
            <v>66.849999999999994</v>
          </cell>
          <cell r="Q5">
            <v>66.080362959596386</v>
          </cell>
          <cell r="R5">
            <v>22.516124085289782</v>
          </cell>
        </row>
        <row r="6">
          <cell r="A6" t="str">
            <v>Michael Bailey</v>
          </cell>
          <cell r="B6">
            <v>114</v>
          </cell>
          <cell r="C6" t="str">
            <v>Tasmin</v>
          </cell>
          <cell r="D6" t="str">
            <v>1B</v>
          </cell>
          <cell r="E6">
            <v>0.97589576862214944</v>
          </cell>
          <cell r="F6">
            <v>73.95</v>
          </cell>
          <cell r="G6">
            <v>72.75</v>
          </cell>
          <cell r="H6"/>
          <cell r="I6">
            <v>72.75</v>
          </cell>
          <cell r="J6">
            <v>70.99641716726137</v>
          </cell>
          <cell r="K6">
            <v>5</v>
          </cell>
          <cell r="L6">
            <v>91.87</v>
          </cell>
          <cell r="M6">
            <v>69.78</v>
          </cell>
          <cell r="N6"/>
          <cell r="O6"/>
          <cell r="P6">
            <v>69.78</v>
          </cell>
          <cell r="Q6">
            <v>68.098006734453591</v>
          </cell>
          <cell r="R6">
            <v>20.608292505349027</v>
          </cell>
        </row>
        <row r="7">
          <cell r="A7" t="str">
            <v>Shelagh Ash</v>
          </cell>
          <cell r="B7">
            <v>112</v>
          </cell>
          <cell r="C7" t="str">
            <v>Griff 500</v>
          </cell>
          <cell r="D7" t="str">
            <v>1A</v>
          </cell>
          <cell r="E7">
            <v>0.94413024492311715</v>
          </cell>
          <cell r="F7">
            <v>78.17</v>
          </cell>
          <cell r="G7">
            <v>75.97</v>
          </cell>
          <cell r="H7"/>
          <cell r="I7">
            <v>75.97</v>
          </cell>
          <cell r="J7">
            <v>71.725574706809212</v>
          </cell>
          <cell r="K7">
            <v>6</v>
          </cell>
          <cell r="L7">
            <v>76.16</v>
          </cell>
          <cell r="M7">
            <v>76.260000000000005</v>
          </cell>
          <cell r="N7"/>
          <cell r="O7"/>
          <cell r="P7">
            <v>76.16</v>
          </cell>
          <cell r="Q7">
            <v>71.904959453344603</v>
          </cell>
          <cell r="R7">
            <v>17.008536834427588</v>
          </cell>
        </row>
        <row r="8">
          <cell r="A8" t="str">
            <v>Karol Bailey</v>
          </cell>
          <cell r="B8">
            <v>714</v>
          </cell>
          <cell r="C8" t="str">
            <v>Tasmin</v>
          </cell>
          <cell r="D8" t="str">
            <v>1B</v>
          </cell>
          <cell r="E8">
            <v>0.97589576862214944</v>
          </cell>
          <cell r="F8">
            <v>101.39</v>
          </cell>
          <cell r="G8">
            <v>87.95</v>
          </cell>
          <cell r="H8"/>
          <cell r="I8">
            <v>87.95</v>
          </cell>
          <cell r="J8">
            <v>85.830032850318048</v>
          </cell>
          <cell r="K8">
            <v>7</v>
          </cell>
          <cell r="L8">
            <v>88.32</v>
          </cell>
          <cell r="M8">
            <v>80.430000000000007</v>
          </cell>
          <cell r="N8"/>
          <cell r="O8"/>
          <cell r="P8">
            <v>80.430000000000007</v>
          </cell>
          <cell r="Q8">
            <v>78.491296670279482</v>
          </cell>
          <cell r="R8">
            <v>10.780667328822332</v>
          </cell>
        </row>
        <row r="9">
          <cell r="A9"/>
          <cell r="B9"/>
          <cell r="C9" t="e">
            <v>#N/A</v>
          </cell>
          <cell r="D9" t="e">
            <v>#N/A</v>
          </cell>
          <cell r="E9" t="e">
            <v>#N/A</v>
          </cell>
          <cell r="F9"/>
          <cell r="G9"/>
          <cell r="H9"/>
          <cell r="I9" t="str">
            <v/>
          </cell>
          <cell r="J9" t="str">
            <v/>
          </cell>
          <cell r="K9" t="str">
            <v/>
          </cell>
          <cell r="L9"/>
          <cell r="M9"/>
          <cell r="N9"/>
          <cell r="O9"/>
          <cell r="P9" t="str">
            <v/>
          </cell>
          <cell r="Q9" t="str">
            <v/>
          </cell>
          <cell r="R9" t="str">
            <v/>
          </cell>
        </row>
        <row r="10">
          <cell r="A10"/>
          <cell r="B10"/>
          <cell r="C10" t="e">
            <v>#N/A</v>
          </cell>
          <cell r="D10" t="e">
            <v>#N/A</v>
          </cell>
          <cell r="E10" t="e">
            <v>#N/A</v>
          </cell>
          <cell r="F10"/>
          <cell r="G10"/>
          <cell r="H10"/>
          <cell r="I10" t="str">
            <v/>
          </cell>
          <cell r="J10" t="str">
            <v/>
          </cell>
          <cell r="K10" t="str">
            <v/>
          </cell>
          <cell r="L10"/>
          <cell r="M10"/>
          <cell r="N10"/>
          <cell r="O10"/>
          <cell r="P10" t="str">
            <v/>
          </cell>
          <cell r="Q10" t="str">
            <v/>
          </cell>
          <cell r="R10" t="str">
            <v/>
          </cell>
        </row>
        <row r="11">
          <cell r="A11"/>
          <cell r="B11"/>
          <cell r="C11" t="e">
            <v>#N/A</v>
          </cell>
          <cell r="D11" t="e">
            <v>#N/A</v>
          </cell>
          <cell r="E11" t="e">
            <v>#N/A</v>
          </cell>
          <cell r="F11"/>
          <cell r="G11"/>
          <cell r="H11"/>
          <cell r="I11" t="str">
            <v/>
          </cell>
          <cell r="J11" t="str">
            <v/>
          </cell>
          <cell r="K11" t="str">
            <v/>
          </cell>
          <cell r="L11"/>
          <cell r="M11"/>
          <cell r="N11"/>
          <cell r="O11"/>
          <cell r="P11" t="str">
            <v/>
          </cell>
          <cell r="Q11" t="str">
            <v/>
          </cell>
          <cell r="R11" t="str">
            <v/>
          </cell>
        </row>
        <row r="12">
          <cell r="A12"/>
          <cell r="B12"/>
          <cell r="C12" t="e">
            <v>#N/A</v>
          </cell>
          <cell r="D12" t="e">
            <v>#N/A</v>
          </cell>
          <cell r="E12" t="e">
            <v>#N/A</v>
          </cell>
          <cell r="F12"/>
          <cell r="G12"/>
          <cell r="H12"/>
          <cell r="I12" t="str">
            <v/>
          </cell>
          <cell r="J12" t="str">
            <v/>
          </cell>
          <cell r="K12" t="str">
            <v/>
          </cell>
          <cell r="L12"/>
          <cell r="M12"/>
          <cell r="N12"/>
          <cell r="O12"/>
          <cell r="P12" t="str">
            <v/>
          </cell>
          <cell r="Q12" t="str">
            <v/>
          </cell>
          <cell r="R12" t="str">
            <v/>
          </cell>
        </row>
        <row r="13">
          <cell r="A13"/>
          <cell r="B13"/>
          <cell r="C13" t="e">
            <v>#N/A</v>
          </cell>
          <cell r="D13" t="e">
            <v>#N/A</v>
          </cell>
          <cell r="E13" t="e">
            <v>#N/A</v>
          </cell>
          <cell r="F13"/>
          <cell r="G13"/>
          <cell r="H13"/>
          <cell r="I13" t="str">
            <v/>
          </cell>
          <cell r="J13" t="str">
            <v/>
          </cell>
          <cell r="K13" t="str">
            <v/>
          </cell>
          <cell r="L13"/>
          <cell r="M13"/>
          <cell r="N13"/>
          <cell r="O13"/>
          <cell r="P13" t="str">
            <v/>
          </cell>
          <cell r="Q13" t="str">
            <v/>
          </cell>
          <cell r="R13" t="str">
            <v/>
          </cell>
        </row>
        <row r="14">
          <cell r="A14"/>
          <cell r="B14"/>
          <cell r="C14" t="e">
            <v>#N/A</v>
          </cell>
          <cell r="D14" t="e">
            <v>#N/A</v>
          </cell>
          <cell r="E14" t="e">
            <v>#N/A</v>
          </cell>
          <cell r="F14"/>
          <cell r="G14"/>
          <cell r="H14"/>
          <cell r="I14" t="str">
            <v/>
          </cell>
          <cell r="J14" t="str">
            <v/>
          </cell>
          <cell r="K14" t="str">
            <v/>
          </cell>
          <cell r="L14"/>
          <cell r="M14"/>
          <cell r="N14"/>
          <cell r="O14"/>
          <cell r="P14" t="str">
            <v/>
          </cell>
          <cell r="Q14" t="str">
            <v/>
          </cell>
          <cell r="R14" t="str">
            <v/>
          </cell>
        </row>
        <row r="15">
          <cell r="A15"/>
          <cell r="B15"/>
          <cell r="C15" t="e">
            <v>#N/A</v>
          </cell>
          <cell r="D15" t="e">
            <v>#N/A</v>
          </cell>
          <cell r="E15" t="e">
            <v>#N/A</v>
          </cell>
          <cell r="F15"/>
          <cell r="G15"/>
          <cell r="H15"/>
          <cell r="I15" t="str">
            <v/>
          </cell>
          <cell r="J15" t="str">
            <v/>
          </cell>
          <cell r="K15" t="str">
            <v/>
          </cell>
          <cell r="L15"/>
          <cell r="M15"/>
          <cell r="N15"/>
          <cell r="O15"/>
          <cell r="P15" t="str">
            <v/>
          </cell>
          <cell r="Q15" t="str">
            <v/>
          </cell>
          <cell r="R15" t="str">
            <v/>
          </cell>
        </row>
        <row r="16">
          <cell r="A16" t="str">
            <v>Round 13 - Curborough - 27th June 2021</v>
          </cell>
          <cell r="B16"/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</row>
      </sheetData>
      <sheetData sheetId="17">
        <row r="1">
          <cell r="A1" t="str">
            <v>Name</v>
          </cell>
          <cell r="B1" t="str">
            <v>Event Number</v>
          </cell>
          <cell r="C1" t="str">
            <v>Model</v>
          </cell>
          <cell r="D1" t="str">
            <v>Tyres</v>
          </cell>
          <cell r="E1" t="str">
            <v>Factor</v>
          </cell>
          <cell r="F1" t="str">
            <v>P1</v>
          </cell>
          <cell r="G1" t="str">
            <v>P2</v>
          </cell>
          <cell r="H1" t="str">
            <v>P3</v>
          </cell>
          <cell r="I1" t="str">
            <v>Best Practice</v>
          </cell>
          <cell r="J1" t="str">
            <v>H'cap</v>
          </cell>
          <cell r="K1" t="str">
            <v>Position after Pract</v>
          </cell>
          <cell r="L1" t="str">
            <v>R1</v>
          </cell>
          <cell r="M1" t="str">
            <v>R2</v>
          </cell>
          <cell r="N1" t="str">
            <v>R3</v>
          </cell>
          <cell r="O1" t="str">
            <v>R4</v>
          </cell>
          <cell r="P1" t="str">
            <v>Best Timed</v>
          </cell>
          <cell r="Q1" t="str">
            <v>H'cap</v>
          </cell>
          <cell r="R1" t="str">
            <v>Points</v>
          </cell>
        </row>
        <row r="2">
          <cell r="A2" t="str">
            <v>Mark Everett</v>
          </cell>
          <cell r="B2">
            <v>58</v>
          </cell>
          <cell r="C2" t="str">
            <v>Griff 500</v>
          </cell>
          <cell r="D2" t="str">
            <v>1A</v>
          </cell>
          <cell r="E2">
            <v>0.94462448854411196</v>
          </cell>
          <cell r="F2">
            <v>69.989999999999995</v>
          </cell>
          <cell r="G2"/>
          <cell r="H2"/>
          <cell r="I2">
            <v>69.989999999999995</v>
          </cell>
          <cell r="J2">
            <v>66.114267953202386</v>
          </cell>
          <cell r="K2">
            <v>1</v>
          </cell>
          <cell r="L2">
            <v>69.56</v>
          </cell>
          <cell r="M2">
            <v>70.11</v>
          </cell>
          <cell r="N2">
            <v>70.27</v>
          </cell>
          <cell r="O2"/>
          <cell r="P2">
            <v>69.56</v>
          </cell>
          <cell r="Q2">
            <v>65.708079423128424</v>
          </cell>
          <cell r="R2">
            <v>25</v>
          </cell>
        </row>
        <row r="3">
          <cell r="A3" t="str">
            <v>Rob Pack</v>
          </cell>
          <cell r="B3">
            <v>36</v>
          </cell>
          <cell r="C3" t="str">
            <v>Tuscan</v>
          </cell>
          <cell r="D3" t="str">
            <v>1B</v>
          </cell>
          <cell r="E3">
            <v>0.97575915145345882</v>
          </cell>
          <cell r="F3">
            <v>73.16</v>
          </cell>
          <cell r="G3"/>
          <cell r="H3"/>
          <cell r="I3">
            <v>73.16</v>
          </cell>
          <cell r="J3">
            <v>71.386539520335049</v>
          </cell>
          <cell r="K3">
            <v>3</v>
          </cell>
          <cell r="L3">
            <v>69.569999999999993</v>
          </cell>
          <cell r="M3">
            <v>69.13</v>
          </cell>
          <cell r="N3">
            <v>68.47</v>
          </cell>
          <cell r="O3"/>
          <cell r="P3">
            <v>68.47</v>
          </cell>
          <cell r="Q3">
            <v>66.810229100018319</v>
          </cell>
          <cell r="R3">
            <v>23.993594376917414</v>
          </cell>
        </row>
        <row r="4">
          <cell r="A4" t="str">
            <v>Alan Hugh Davies</v>
          </cell>
          <cell r="B4">
            <v>62</v>
          </cell>
          <cell r="C4" t="str">
            <v>Griff 430</v>
          </cell>
          <cell r="D4" t="str">
            <v>1A</v>
          </cell>
          <cell r="E4">
            <v>0.93839394602711024</v>
          </cell>
          <cell r="F4">
            <v>75.27</v>
          </cell>
          <cell r="G4"/>
          <cell r="H4"/>
          <cell r="I4">
            <v>75.27</v>
          </cell>
          <cell r="J4">
            <v>70.63291231746058</v>
          </cell>
          <cell r="K4">
            <v>2</v>
          </cell>
          <cell r="L4">
            <v>71.38</v>
          </cell>
          <cell r="M4">
            <v>73.55</v>
          </cell>
          <cell r="N4">
            <v>73.41</v>
          </cell>
          <cell r="O4"/>
          <cell r="P4">
            <v>71.38</v>
          </cell>
          <cell r="Q4">
            <v>66.982559867415119</v>
          </cell>
          <cell r="R4">
            <v>23.836234031970726</v>
          </cell>
        </row>
        <row r="5">
          <cell r="A5" t="str">
            <v>Richard Blacklee</v>
          </cell>
          <cell r="B5">
            <v>75</v>
          </cell>
          <cell r="C5" t="str">
            <v>Chimaera 450</v>
          </cell>
          <cell r="D5" t="str">
            <v>1A</v>
          </cell>
          <cell r="E5">
            <v>0.92785896196338258</v>
          </cell>
          <cell r="F5">
            <v>81.36</v>
          </cell>
          <cell r="G5"/>
          <cell r="H5"/>
          <cell r="I5">
            <v>81.36</v>
          </cell>
          <cell r="J5">
            <v>75.490605145340808</v>
          </cell>
          <cell r="K5">
            <v>4</v>
          </cell>
          <cell r="L5">
            <v>82.28</v>
          </cell>
          <cell r="M5">
            <v>84.05</v>
          </cell>
          <cell r="N5">
            <v>80.319999999999993</v>
          </cell>
          <cell r="O5"/>
          <cell r="P5">
            <v>80.319999999999993</v>
          </cell>
          <cell r="Q5">
            <v>74.52563182489888</v>
          </cell>
          <cell r="R5">
            <v>16.948430866478702</v>
          </cell>
        </row>
        <row r="6">
          <cell r="A6"/>
          <cell r="B6"/>
          <cell r="C6" t="e">
            <v>#N/A</v>
          </cell>
          <cell r="D6" t="e">
            <v>#N/A</v>
          </cell>
          <cell r="E6" t="e">
            <v>#N/A</v>
          </cell>
          <cell r="F6"/>
          <cell r="G6"/>
          <cell r="H6"/>
          <cell r="I6" t="str">
            <v/>
          </cell>
          <cell r="J6" t="str">
            <v/>
          </cell>
          <cell r="K6" t="str">
            <v/>
          </cell>
          <cell r="L6"/>
          <cell r="M6"/>
          <cell r="N6"/>
          <cell r="O6"/>
          <cell r="P6" t="str">
            <v/>
          </cell>
          <cell r="Q6" t="str">
            <v/>
          </cell>
          <cell r="R6" t="str">
            <v/>
          </cell>
        </row>
        <row r="7">
          <cell r="A7"/>
          <cell r="B7"/>
          <cell r="C7" t="e">
            <v>#N/A</v>
          </cell>
          <cell r="D7" t="e">
            <v>#N/A</v>
          </cell>
          <cell r="E7" t="e">
            <v>#N/A</v>
          </cell>
          <cell r="F7"/>
          <cell r="G7"/>
          <cell r="H7"/>
          <cell r="I7" t="str">
            <v/>
          </cell>
          <cell r="J7" t="str">
            <v/>
          </cell>
          <cell r="K7" t="str">
            <v/>
          </cell>
          <cell r="L7"/>
          <cell r="M7"/>
          <cell r="N7"/>
          <cell r="O7"/>
          <cell r="P7" t="str">
            <v/>
          </cell>
          <cell r="Q7" t="str">
            <v/>
          </cell>
          <cell r="R7" t="str">
            <v/>
          </cell>
        </row>
        <row r="8">
          <cell r="A8"/>
          <cell r="B8"/>
          <cell r="C8" t="e">
            <v>#N/A</v>
          </cell>
          <cell r="D8" t="e">
            <v>#N/A</v>
          </cell>
          <cell r="E8" t="e">
            <v>#N/A</v>
          </cell>
          <cell r="F8"/>
          <cell r="G8"/>
          <cell r="H8"/>
          <cell r="I8" t="str">
            <v/>
          </cell>
          <cell r="J8" t="str">
            <v/>
          </cell>
          <cell r="K8" t="str">
            <v/>
          </cell>
          <cell r="L8"/>
          <cell r="M8"/>
          <cell r="N8"/>
          <cell r="O8"/>
          <cell r="P8" t="str">
            <v/>
          </cell>
          <cell r="Q8" t="str">
            <v/>
          </cell>
          <cell r="R8" t="str">
            <v/>
          </cell>
        </row>
        <row r="9">
          <cell r="A9"/>
          <cell r="B9"/>
          <cell r="C9" t="e">
            <v>#N/A</v>
          </cell>
          <cell r="D9" t="e">
            <v>#N/A</v>
          </cell>
          <cell r="E9" t="e">
            <v>#N/A</v>
          </cell>
          <cell r="F9"/>
          <cell r="G9"/>
          <cell r="H9"/>
          <cell r="I9" t="str">
            <v/>
          </cell>
          <cell r="J9" t="str">
            <v/>
          </cell>
          <cell r="K9" t="str">
            <v/>
          </cell>
          <cell r="L9"/>
          <cell r="M9"/>
          <cell r="N9"/>
          <cell r="O9"/>
          <cell r="P9" t="str">
            <v/>
          </cell>
          <cell r="Q9" t="str">
            <v/>
          </cell>
          <cell r="R9" t="str">
            <v/>
          </cell>
        </row>
        <row r="10">
          <cell r="A10"/>
          <cell r="B10"/>
          <cell r="C10" t="e">
            <v>#N/A</v>
          </cell>
          <cell r="D10" t="e">
            <v>#N/A</v>
          </cell>
          <cell r="E10" t="e">
            <v>#N/A</v>
          </cell>
          <cell r="F10"/>
          <cell r="G10"/>
          <cell r="H10"/>
          <cell r="I10" t="str">
            <v/>
          </cell>
          <cell r="J10" t="str">
            <v/>
          </cell>
          <cell r="K10" t="str">
            <v/>
          </cell>
          <cell r="L10"/>
          <cell r="M10"/>
          <cell r="N10"/>
          <cell r="O10"/>
          <cell r="P10" t="str">
            <v/>
          </cell>
          <cell r="Q10" t="str">
            <v/>
          </cell>
          <cell r="R10" t="str">
            <v/>
          </cell>
        </row>
        <row r="11">
          <cell r="A11"/>
          <cell r="B11"/>
          <cell r="C11" t="e">
            <v>#N/A</v>
          </cell>
          <cell r="D11" t="e">
            <v>#N/A</v>
          </cell>
          <cell r="E11" t="e">
            <v>#N/A</v>
          </cell>
          <cell r="F11"/>
          <cell r="G11"/>
          <cell r="H11"/>
          <cell r="I11" t="str">
            <v/>
          </cell>
          <cell r="J11" t="str">
            <v/>
          </cell>
          <cell r="K11" t="str">
            <v/>
          </cell>
          <cell r="L11"/>
          <cell r="M11"/>
          <cell r="N11"/>
          <cell r="O11"/>
          <cell r="P11" t="str">
            <v/>
          </cell>
          <cell r="Q11" t="str">
            <v/>
          </cell>
          <cell r="R11" t="str">
            <v/>
          </cell>
        </row>
        <row r="12">
          <cell r="A12"/>
          <cell r="B12"/>
          <cell r="C12" t="e">
            <v>#N/A</v>
          </cell>
          <cell r="D12" t="e">
            <v>#N/A</v>
          </cell>
          <cell r="E12" t="e">
            <v>#N/A</v>
          </cell>
          <cell r="F12"/>
          <cell r="G12"/>
          <cell r="H12"/>
          <cell r="I12" t="str">
            <v/>
          </cell>
          <cell r="J12" t="str">
            <v/>
          </cell>
          <cell r="K12" t="str">
            <v/>
          </cell>
          <cell r="L12"/>
          <cell r="M12"/>
          <cell r="N12"/>
          <cell r="O12"/>
          <cell r="P12" t="str">
            <v/>
          </cell>
          <cell r="Q12" t="str">
            <v/>
          </cell>
          <cell r="R12" t="str">
            <v/>
          </cell>
        </row>
        <row r="13">
          <cell r="A13"/>
          <cell r="B13"/>
          <cell r="C13" t="e">
            <v>#N/A</v>
          </cell>
          <cell r="D13" t="e">
            <v>#N/A</v>
          </cell>
          <cell r="E13" t="e">
            <v>#N/A</v>
          </cell>
          <cell r="F13"/>
          <cell r="G13"/>
          <cell r="H13"/>
          <cell r="I13" t="str">
            <v/>
          </cell>
          <cell r="J13" t="str">
            <v/>
          </cell>
          <cell r="K13" t="str">
            <v/>
          </cell>
          <cell r="L13"/>
          <cell r="M13"/>
          <cell r="N13"/>
          <cell r="O13"/>
          <cell r="P13" t="str">
            <v/>
          </cell>
          <cell r="Q13" t="str">
            <v/>
          </cell>
          <cell r="R13" t="str">
            <v/>
          </cell>
        </row>
        <row r="14">
          <cell r="A14"/>
          <cell r="B14"/>
          <cell r="C14" t="e">
            <v>#N/A</v>
          </cell>
          <cell r="D14" t="e">
            <v>#N/A</v>
          </cell>
          <cell r="E14" t="e">
            <v>#N/A</v>
          </cell>
          <cell r="F14"/>
          <cell r="G14"/>
          <cell r="H14"/>
          <cell r="I14" t="str">
            <v/>
          </cell>
          <cell r="J14" t="str">
            <v/>
          </cell>
          <cell r="K14" t="str">
            <v/>
          </cell>
          <cell r="L14"/>
          <cell r="M14"/>
          <cell r="N14"/>
          <cell r="O14"/>
          <cell r="P14" t="str">
            <v/>
          </cell>
          <cell r="Q14" t="str">
            <v/>
          </cell>
          <cell r="R14" t="str">
            <v/>
          </cell>
        </row>
        <row r="15">
          <cell r="A15"/>
          <cell r="B15"/>
          <cell r="C15" t="e">
            <v>#N/A</v>
          </cell>
          <cell r="D15" t="e">
            <v>#N/A</v>
          </cell>
          <cell r="E15" t="e">
            <v>#N/A</v>
          </cell>
          <cell r="F15"/>
          <cell r="G15"/>
          <cell r="H15"/>
          <cell r="I15" t="str">
            <v/>
          </cell>
          <cell r="J15" t="str">
            <v/>
          </cell>
          <cell r="K15" t="str">
            <v/>
          </cell>
          <cell r="L15"/>
          <cell r="M15"/>
          <cell r="N15"/>
          <cell r="O15"/>
          <cell r="P15" t="str">
            <v/>
          </cell>
          <cell r="Q15" t="str">
            <v/>
          </cell>
          <cell r="R15" t="str">
            <v/>
          </cell>
        </row>
        <row r="16">
          <cell r="A16" t="str">
            <v>Round 14 - Castle Combe - 17th July 2021</v>
          </cell>
          <cell r="B16"/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</row>
        <row r="19">
          <cell r="A19"/>
        </row>
        <row r="20">
          <cell r="A20"/>
        </row>
        <row r="21">
          <cell r="A21"/>
        </row>
        <row r="22">
          <cell r="A22"/>
        </row>
        <row r="23">
          <cell r="A23"/>
        </row>
        <row r="24">
          <cell r="A24"/>
        </row>
        <row r="25">
          <cell r="A25"/>
        </row>
      </sheetData>
      <sheetData sheetId="18">
        <row r="1">
          <cell r="A1" t="str">
            <v>Name</v>
          </cell>
          <cell r="B1" t="str">
            <v>Event Number</v>
          </cell>
          <cell r="C1" t="str">
            <v>Model</v>
          </cell>
          <cell r="D1" t="str">
            <v>Tyres</v>
          </cell>
          <cell r="E1" t="str">
            <v>Factor</v>
          </cell>
          <cell r="F1" t="str">
            <v>P1</v>
          </cell>
          <cell r="G1" t="str">
            <v>P2</v>
          </cell>
          <cell r="H1" t="str">
            <v>P3</v>
          </cell>
          <cell r="I1" t="str">
            <v>Best Practice</v>
          </cell>
          <cell r="J1" t="str">
            <v>H'cap</v>
          </cell>
          <cell r="K1" t="str">
            <v>Position after Pract</v>
          </cell>
          <cell r="L1" t="str">
            <v>R1</v>
          </cell>
          <cell r="M1" t="str">
            <v>R2</v>
          </cell>
          <cell r="N1" t="str">
            <v>R3</v>
          </cell>
          <cell r="O1" t="str">
            <v>R4</v>
          </cell>
          <cell r="P1" t="str">
            <v>Best Timed</v>
          </cell>
          <cell r="Q1" t="str">
            <v>H'cap</v>
          </cell>
          <cell r="R1" t="str">
            <v>Points</v>
          </cell>
        </row>
        <row r="2">
          <cell r="A2" t="str">
            <v>Mark Everett</v>
          </cell>
          <cell r="B2">
            <v>52</v>
          </cell>
          <cell r="C2" t="str">
            <v>Griff 500</v>
          </cell>
          <cell r="D2" t="str">
            <v>1A</v>
          </cell>
          <cell r="E2">
            <v>0.94462448854411196</v>
          </cell>
          <cell r="F2">
            <v>38.26</v>
          </cell>
          <cell r="G2">
            <v>38.01</v>
          </cell>
          <cell r="H2"/>
          <cell r="I2">
            <v>38.01</v>
          </cell>
          <cell r="J2">
            <v>35.905176809561695</v>
          </cell>
          <cell r="K2">
            <v>1</v>
          </cell>
          <cell r="L2">
            <v>37.68</v>
          </cell>
          <cell r="M2">
            <v>37.64</v>
          </cell>
          <cell r="N2"/>
          <cell r="O2"/>
          <cell r="P2">
            <v>37.64</v>
          </cell>
          <cell r="Q2">
            <v>35.555665748800372</v>
          </cell>
          <cell r="R2">
            <v>25</v>
          </cell>
        </row>
        <row r="3">
          <cell r="A3" t="str">
            <v>Steve Thomas</v>
          </cell>
          <cell r="B3">
            <v>50</v>
          </cell>
          <cell r="C3" t="str">
            <v>Vixen S3</v>
          </cell>
          <cell r="D3" t="str">
            <v>1A</v>
          </cell>
          <cell r="E3">
            <v>0.90959745585328933</v>
          </cell>
          <cell r="F3">
            <v>43.52</v>
          </cell>
          <cell r="G3">
            <v>42.07</v>
          </cell>
          <cell r="H3"/>
          <cell r="I3">
            <v>42.07</v>
          </cell>
          <cell r="J3">
            <v>38.266764967747882</v>
          </cell>
          <cell r="K3">
            <v>3</v>
          </cell>
          <cell r="L3">
            <v>41.2</v>
          </cell>
          <cell r="M3">
            <v>41.25</v>
          </cell>
          <cell r="N3"/>
          <cell r="O3"/>
          <cell r="P3">
            <v>41.2</v>
          </cell>
          <cell r="Q3">
            <v>37.475415181155526</v>
          </cell>
          <cell r="R3">
            <v>23.080250567644846</v>
          </cell>
        </row>
        <row r="4">
          <cell r="A4" t="str">
            <v>Mark Hankins</v>
          </cell>
          <cell r="B4">
            <v>51</v>
          </cell>
          <cell r="C4" t="str">
            <v>2500</v>
          </cell>
          <cell r="D4" t="str">
            <v>1B</v>
          </cell>
          <cell r="E4">
            <v>0.92717872069075347</v>
          </cell>
          <cell r="F4">
            <v>41.41</v>
          </cell>
          <cell r="G4">
            <v>41.21</v>
          </cell>
          <cell r="H4"/>
          <cell r="I4">
            <v>41.21</v>
          </cell>
          <cell r="J4">
            <v>38.209035079665952</v>
          </cell>
          <cell r="K4">
            <v>2</v>
          </cell>
          <cell r="L4">
            <v>41.07</v>
          </cell>
          <cell r="M4">
            <v>40.65</v>
          </cell>
          <cell r="N4"/>
          <cell r="O4"/>
          <cell r="P4">
            <v>40.65</v>
          </cell>
          <cell r="Q4">
            <v>37.689814996079129</v>
          </cell>
          <cell r="R4">
            <v>22.865850752721244</v>
          </cell>
        </row>
        <row r="5">
          <cell r="A5"/>
          <cell r="B5"/>
          <cell r="C5" t="e">
            <v>#N/A</v>
          </cell>
          <cell r="D5" t="e">
            <v>#N/A</v>
          </cell>
          <cell r="E5" t="e">
            <v>#N/A</v>
          </cell>
          <cell r="F5"/>
          <cell r="G5"/>
          <cell r="H5"/>
          <cell r="I5" t="str">
            <v/>
          </cell>
          <cell r="J5" t="str">
            <v/>
          </cell>
          <cell r="K5" t="str">
            <v/>
          </cell>
          <cell r="L5"/>
          <cell r="M5"/>
          <cell r="N5"/>
          <cell r="O5"/>
          <cell r="P5" t="str">
            <v/>
          </cell>
          <cell r="Q5" t="str">
            <v/>
          </cell>
          <cell r="R5" t="str">
            <v/>
          </cell>
        </row>
        <row r="6">
          <cell r="A6"/>
          <cell r="B6"/>
          <cell r="C6" t="e">
            <v>#N/A</v>
          </cell>
          <cell r="D6" t="e">
            <v>#N/A</v>
          </cell>
          <cell r="E6" t="e">
            <v>#N/A</v>
          </cell>
          <cell r="F6"/>
          <cell r="G6"/>
          <cell r="H6"/>
          <cell r="I6" t="str">
            <v/>
          </cell>
          <cell r="J6" t="str">
            <v/>
          </cell>
          <cell r="K6" t="str">
            <v/>
          </cell>
          <cell r="L6"/>
          <cell r="M6"/>
          <cell r="N6"/>
          <cell r="O6"/>
          <cell r="P6" t="str">
            <v/>
          </cell>
          <cell r="Q6" t="str">
            <v/>
          </cell>
          <cell r="R6" t="str">
            <v/>
          </cell>
        </row>
        <row r="7">
          <cell r="A7"/>
          <cell r="B7"/>
          <cell r="C7" t="e">
            <v>#N/A</v>
          </cell>
          <cell r="D7" t="e">
            <v>#N/A</v>
          </cell>
          <cell r="E7" t="e">
            <v>#N/A</v>
          </cell>
          <cell r="F7"/>
          <cell r="G7"/>
          <cell r="H7"/>
          <cell r="I7" t="str">
            <v/>
          </cell>
          <cell r="J7" t="str">
            <v/>
          </cell>
          <cell r="K7" t="str">
            <v/>
          </cell>
          <cell r="L7"/>
          <cell r="M7"/>
          <cell r="N7"/>
          <cell r="O7"/>
          <cell r="P7" t="str">
            <v/>
          </cell>
          <cell r="Q7" t="str">
            <v/>
          </cell>
          <cell r="R7" t="str">
            <v/>
          </cell>
        </row>
        <row r="8">
          <cell r="A8"/>
          <cell r="B8"/>
          <cell r="C8" t="e">
            <v>#N/A</v>
          </cell>
          <cell r="D8" t="e">
            <v>#N/A</v>
          </cell>
          <cell r="E8" t="e">
            <v>#N/A</v>
          </cell>
          <cell r="F8"/>
          <cell r="G8"/>
          <cell r="H8"/>
          <cell r="I8" t="str">
            <v/>
          </cell>
          <cell r="J8" t="str">
            <v/>
          </cell>
          <cell r="K8" t="str">
            <v/>
          </cell>
          <cell r="L8"/>
          <cell r="M8"/>
          <cell r="N8"/>
          <cell r="O8"/>
          <cell r="P8" t="str">
            <v/>
          </cell>
          <cell r="Q8" t="str">
            <v/>
          </cell>
          <cell r="R8" t="str">
            <v/>
          </cell>
        </row>
        <row r="9">
          <cell r="A9"/>
          <cell r="B9"/>
          <cell r="C9" t="e">
            <v>#N/A</v>
          </cell>
          <cell r="D9" t="e">
            <v>#N/A</v>
          </cell>
          <cell r="E9" t="e">
            <v>#N/A</v>
          </cell>
          <cell r="F9"/>
          <cell r="G9"/>
          <cell r="H9"/>
          <cell r="I9" t="str">
            <v/>
          </cell>
          <cell r="J9" t="str">
            <v/>
          </cell>
          <cell r="K9" t="str">
            <v/>
          </cell>
          <cell r="L9"/>
          <cell r="M9"/>
          <cell r="N9"/>
          <cell r="O9"/>
          <cell r="P9" t="str">
            <v/>
          </cell>
          <cell r="Q9" t="str">
            <v/>
          </cell>
          <cell r="R9" t="str">
            <v/>
          </cell>
        </row>
        <row r="10">
          <cell r="A10"/>
          <cell r="B10"/>
          <cell r="C10" t="e">
            <v>#N/A</v>
          </cell>
          <cell r="D10" t="e">
            <v>#N/A</v>
          </cell>
          <cell r="E10" t="e">
            <v>#N/A</v>
          </cell>
          <cell r="F10"/>
          <cell r="G10"/>
          <cell r="H10"/>
          <cell r="I10" t="str">
            <v/>
          </cell>
          <cell r="J10" t="str">
            <v/>
          </cell>
          <cell r="K10" t="str">
            <v/>
          </cell>
          <cell r="L10"/>
          <cell r="M10"/>
          <cell r="N10"/>
          <cell r="O10"/>
          <cell r="P10" t="str">
            <v/>
          </cell>
          <cell r="Q10" t="str">
            <v/>
          </cell>
          <cell r="R10" t="str">
            <v/>
          </cell>
        </row>
        <row r="11">
          <cell r="A11"/>
          <cell r="B11"/>
          <cell r="C11" t="e">
            <v>#N/A</v>
          </cell>
          <cell r="D11" t="e">
            <v>#N/A</v>
          </cell>
          <cell r="E11" t="e">
            <v>#N/A</v>
          </cell>
          <cell r="F11"/>
          <cell r="G11"/>
          <cell r="H11"/>
          <cell r="I11" t="str">
            <v/>
          </cell>
          <cell r="J11" t="str">
            <v/>
          </cell>
          <cell r="K11" t="str">
            <v/>
          </cell>
          <cell r="L11"/>
          <cell r="M11"/>
          <cell r="N11"/>
          <cell r="O11"/>
          <cell r="P11" t="str">
            <v/>
          </cell>
          <cell r="Q11" t="str">
            <v/>
          </cell>
          <cell r="R11" t="str">
            <v/>
          </cell>
        </row>
        <row r="12">
          <cell r="A12"/>
          <cell r="B12"/>
          <cell r="C12" t="e">
            <v>#N/A</v>
          </cell>
          <cell r="D12" t="e">
            <v>#N/A</v>
          </cell>
          <cell r="E12" t="e">
            <v>#N/A</v>
          </cell>
          <cell r="F12"/>
          <cell r="G12"/>
          <cell r="H12"/>
          <cell r="I12" t="str">
            <v/>
          </cell>
          <cell r="J12" t="str">
            <v/>
          </cell>
          <cell r="K12" t="str">
            <v/>
          </cell>
          <cell r="L12"/>
          <cell r="M12"/>
          <cell r="N12"/>
          <cell r="O12"/>
          <cell r="P12" t="str">
            <v/>
          </cell>
          <cell r="Q12" t="str">
            <v/>
          </cell>
          <cell r="R12" t="str">
            <v/>
          </cell>
        </row>
        <row r="13">
          <cell r="A13"/>
          <cell r="B13"/>
          <cell r="C13" t="e">
            <v>#N/A</v>
          </cell>
          <cell r="D13" t="e">
            <v>#N/A</v>
          </cell>
          <cell r="E13" t="e">
            <v>#N/A</v>
          </cell>
          <cell r="F13"/>
          <cell r="G13"/>
          <cell r="H13"/>
          <cell r="I13" t="str">
            <v/>
          </cell>
          <cell r="J13" t="str">
            <v/>
          </cell>
          <cell r="K13" t="str">
            <v/>
          </cell>
          <cell r="L13"/>
          <cell r="M13"/>
          <cell r="N13"/>
          <cell r="O13"/>
          <cell r="P13" t="str">
            <v/>
          </cell>
          <cell r="Q13" t="str">
            <v/>
          </cell>
          <cell r="R13" t="str">
            <v/>
          </cell>
        </row>
        <row r="14">
          <cell r="A14"/>
          <cell r="B14"/>
          <cell r="C14" t="e">
            <v>#N/A</v>
          </cell>
          <cell r="D14" t="e">
            <v>#N/A</v>
          </cell>
          <cell r="E14" t="e">
            <v>#N/A</v>
          </cell>
          <cell r="F14"/>
          <cell r="G14"/>
          <cell r="H14"/>
          <cell r="I14" t="str">
            <v/>
          </cell>
          <cell r="J14" t="str">
            <v/>
          </cell>
          <cell r="K14" t="str">
            <v/>
          </cell>
          <cell r="L14"/>
          <cell r="M14"/>
          <cell r="N14"/>
          <cell r="O14"/>
          <cell r="P14" t="str">
            <v/>
          </cell>
          <cell r="Q14" t="str">
            <v/>
          </cell>
          <cell r="R14" t="str">
            <v/>
          </cell>
        </row>
        <row r="15">
          <cell r="A15"/>
          <cell r="B15"/>
          <cell r="C15" t="e">
            <v>#N/A</v>
          </cell>
          <cell r="D15" t="e">
            <v>#N/A</v>
          </cell>
          <cell r="E15" t="e">
            <v>#N/A</v>
          </cell>
          <cell r="F15"/>
          <cell r="G15"/>
          <cell r="H15"/>
          <cell r="I15" t="str">
            <v/>
          </cell>
          <cell r="J15" t="str">
            <v/>
          </cell>
          <cell r="K15" t="str">
            <v/>
          </cell>
          <cell r="L15"/>
          <cell r="M15"/>
          <cell r="N15"/>
          <cell r="O15"/>
          <cell r="P15" t="str">
            <v/>
          </cell>
          <cell r="Q15" t="str">
            <v/>
          </cell>
          <cell r="R15" t="str">
            <v/>
          </cell>
        </row>
        <row r="16">
          <cell r="A16" t="str">
            <v>Round 15 - Gurston Down - 18th July 2021</v>
          </cell>
          <cell r="B16"/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</row>
      </sheetData>
      <sheetData sheetId="19">
        <row r="1">
          <cell r="A1" t="str">
            <v>Name</v>
          </cell>
          <cell r="B1" t="str">
            <v>Event Number</v>
          </cell>
          <cell r="C1" t="str">
            <v>Model</v>
          </cell>
          <cell r="D1" t="str">
            <v>Tyres</v>
          </cell>
          <cell r="E1" t="str">
            <v>Factor</v>
          </cell>
          <cell r="F1" t="str">
            <v>P1</v>
          </cell>
          <cell r="G1" t="str">
            <v>P2</v>
          </cell>
          <cell r="H1" t="str">
            <v>P3</v>
          </cell>
          <cell r="I1" t="str">
            <v>Best Practice</v>
          </cell>
          <cell r="J1" t="str">
            <v>H'cap</v>
          </cell>
          <cell r="K1" t="str">
            <v>Position after Pract</v>
          </cell>
          <cell r="L1" t="str">
            <v>R1</v>
          </cell>
          <cell r="M1" t="str">
            <v>R2</v>
          </cell>
          <cell r="N1" t="str">
            <v>R3</v>
          </cell>
          <cell r="O1" t="str">
            <v>R4</v>
          </cell>
          <cell r="P1" t="str">
            <v>Best Timed</v>
          </cell>
          <cell r="Q1" t="str">
            <v>H'cap</v>
          </cell>
          <cell r="R1" t="str">
            <v>Points</v>
          </cell>
        </row>
        <row r="2">
          <cell r="A2" t="str">
            <v>Mark Everett</v>
          </cell>
          <cell r="B2">
            <v>203</v>
          </cell>
          <cell r="C2" t="str">
            <v>Griff 500</v>
          </cell>
          <cell r="D2" t="str">
            <v>1A</v>
          </cell>
          <cell r="E2">
            <v>0.94462448854411196</v>
          </cell>
          <cell r="F2">
            <v>73.97</v>
          </cell>
          <cell r="G2">
            <v>69.28</v>
          </cell>
          <cell r="H2"/>
          <cell r="I2">
            <v>69.28</v>
          </cell>
          <cell r="J2">
            <v>65.443584566336071</v>
          </cell>
          <cell r="K2">
            <v>2</v>
          </cell>
          <cell r="L2">
            <v>65.5</v>
          </cell>
          <cell r="M2">
            <v>68.61</v>
          </cell>
          <cell r="N2"/>
          <cell r="O2"/>
          <cell r="P2">
            <v>65.5</v>
          </cell>
          <cell r="Q2">
            <v>61.872903999639334</v>
          </cell>
          <cell r="R2">
            <v>25</v>
          </cell>
        </row>
        <row r="3">
          <cell r="A3" t="str">
            <v>Alan Hugh Davies</v>
          </cell>
          <cell r="B3">
            <v>202</v>
          </cell>
          <cell r="C3" t="str">
            <v>Griff 430</v>
          </cell>
          <cell r="D3" t="str">
            <v>1A</v>
          </cell>
          <cell r="E3">
            <v>0.93839394602711024</v>
          </cell>
          <cell r="F3">
            <v>74.61</v>
          </cell>
          <cell r="G3">
            <v>69.03</v>
          </cell>
          <cell r="H3"/>
          <cell r="I3">
            <v>69.03</v>
          </cell>
          <cell r="J3">
            <v>64.777334094251415</v>
          </cell>
          <cell r="K3">
            <v>1</v>
          </cell>
          <cell r="L3">
            <v>66.27</v>
          </cell>
          <cell r="M3">
            <v>69.39</v>
          </cell>
          <cell r="N3"/>
          <cell r="O3"/>
          <cell r="P3">
            <v>66.27</v>
          </cell>
          <cell r="Q3">
            <v>62.187366803216591</v>
          </cell>
          <cell r="R3">
            <v>24.695056042387378</v>
          </cell>
        </row>
        <row r="4">
          <cell r="A4" t="str">
            <v>Steve Thomas</v>
          </cell>
          <cell r="B4">
            <v>194</v>
          </cell>
          <cell r="C4" t="str">
            <v>Vixen S3</v>
          </cell>
          <cell r="D4" t="str">
            <v>1A</v>
          </cell>
          <cell r="E4">
            <v>0.90959745585328933</v>
          </cell>
          <cell r="F4">
            <v>73.959999999999994</v>
          </cell>
          <cell r="G4">
            <v>72.16</v>
          </cell>
          <cell r="H4"/>
          <cell r="I4">
            <v>72.16</v>
          </cell>
          <cell r="J4">
            <v>65.636552414373355</v>
          </cell>
          <cell r="K4">
            <v>3</v>
          </cell>
          <cell r="L4">
            <v>68.63</v>
          </cell>
          <cell r="M4">
            <v>72.47</v>
          </cell>
          <cell r="N4"/>
          <cell r="O4"/>
          <cell r="P4">
            <v>68.63</v>
          </cell>
          <cell r="Q4">
            <v>62.425673395211241</v>
          </cell>
          <cell r="R4">
            <v>24.463963034052711</v>
          </cell>
        </row>
        <row r="5">
          <cell r="A5" t="str">
            <v>Rob Pack</v>
          </cell>
          <cell r="B5">
            <v>199</v>
          </cell>
          <cell r="C5" t="str">
            <v>Tuscan</v>
          </cell>
          <cell r="D5" t="str">
            <v>1B</v>
          </cell>
          <cell r="E5">
            <v>0.97575915145345882</v>
          </cell>
          <cell r="F5">
            <v>78.28</v>
          </cell>
          <cell r="G5">
            <v>91.03</v>
          </cell>
          <cell r="H5"/>
          <cell r="I5">
            <v>78.28</v>
          </cell>
          <cell r="J5">
            <v>76.38242637577676</v>
          </cell>
          <cell r="K5">
            <v>6</v>
          </cell>
          <cell r="L5">
            <v>65.22</v>
          </cell>
          <cell r="M5">
            <v>71.34</v>
          </cell>
          <cell r="N5"/>
          <cell r="O5"/>
          <cell r="P5">
            <v>65.22</v>
          </cell>
          <cell r="Q5">
            <v>63.639011857794586</v>
          </cell>
          <cell r="R5">
            <v>23.287352546278854</v>
          </cell>
        </row>
        <row r="6">
          <cell r="A6" t="str">
            <v>Mark Hankins</v>
          </cell>
          <cell r="B6">
            <v>195</v>
          </cell>
          <cell r="C6" t="str">
            <v>2500</v>
          </cell>
          <cell r="D6" t="str">
            <v>1B</v>
          </cell>
          <cell r="E6">
            <v>0.92717872069075347</v>
          </cell>
          <cell r="F6">
            <v>77.83</v>
          </cell>
          <cell r="G6">
            <v>73.88</v>
          </cell>
          <cell r="H6"/>
          <cell r="I6">
            <v>73.88</v>
          </cell>
          <cell r="J6">
            <v>68.499963884632862</v>
          </cell>
          <cell r="K6">
            <v>4</v>
          </cell>
          <cell r="L6">
            <v>69.66</v>
          </cell>
          <cell r="M6">
            <v>76.08</v>
          </cell>
          <cell r="N6"/>
          <cell r="O6"/>
          <cell r="P6">
            <v>69.66</v>
          </cell>
          <cell r="Q6">
            <v>64.587269683317885</v>
          </cell>
          <cell r="R6">
            <v>22.36779865671631</v>
          </cell>
        </row>
        <row r="7">
          <cell r="A7" t="str">
            <v>John Carter</v>
          </cell>
          <cell r="B7">
            <v>201</v>
          </cell>
          <cell r="C7" t="str">
            <v>V8S 500</v>
          </cell>
          <cell r="D7" t="str">
            <v>1B</v>
          </cell>
          <cell r="E7">
            <v>0.98848710485559299</v>
          </cell>
          <cell r="F7">
            <v>82.23</v>
          </cell>
          <cell r="G7">
            <v>80.47</v>
          </cell>
          <cell r="H7"/>
          <cell r="I7">
            <v>80.47</v>
          </cell>
          <cell r="J7">
            <v>79.543557327729573</v>
          </cell>
          <cell r="K7">
            <v>8</v>
          </cell>
          <cell r="L7">
            <v>68.33</v>
          </cell>
          <cell r="M7">
            <v>75.709999999999994</v>
          </cell>
          <cell r="N7"/>
          <cell r="O7"/>
          <cell r="P7">
            <v>68.33</v>
          </cell>
          <cell r="Q7">
            <v>67.543323874782672</v>
          </cell>
          <cell r="R7">
            <v>19.501224760509317</v>
          </cell>
        </row>
        <row r="8">
          <cell r="A8" t="str">
            <v>Peter Dodson</v>
          </cell>
          <cell r="B8">
            <v>192</v>
          </cell>
          <cell r="C8" t="str">
            <v>Vixen S2</v>
          </cell>
          <cell r="D8" t="str">
            <v>1A</v>
          </cell>
          <cell r="E8">
            <v>0.88178823946477192</v>
          </cell>
          <cell r="F8">
            <v>110.81</v>
          </cell>
          <cell r="G8">
            <v>84.59</v>
          </cell>
          <cell r="H8"/>
          <cell r="I8">
            <v>84.59</v>
          </cell>
          <cell r="J8">
            <v>74.590467176325063</v>
          </cell>
          <cell r="K8">
            <v>5</v>
          </cell>
          <cell r="L8">
            <v>76.930000000000007</v>
          </cell>
          <cell r="M8">
            <v>79.239999999999995</v>
          </cell>
          <cell r="N8"/>
          <cell r="O8"/>
          <cell r="P8">
            <v>76.930000000000007</v>
          </cell>
          <cell r="Q8">
            <v>67.835969262024904</v>
          </cell>
          <cell r="R8">
            <v>19.217437802091524</v>
          </cell>
        </row>
        <row r="9">
          <cell r="A9" t="str">
            <v>Michael Bailey</v>
          </cell>
          <cell r="B9">
            <v>198</v>
          </cell>
          <cell r="C9" t="str">
            <v>Tasmin</v>
          </cell>
          <cell r="D9" t="str">
            <v>1B</v>
          </cell>
          <cell r="E9">
            <v>0.97589576862214944</v>
          </cell>
          <cell r="F9">
            <v>88.46</v>
          </cell>
          <cell r="G9">
            <v>78.66</v>
          </cell>
          <cell r="H9"/>
          <cell r="I9">
            <v>78.66</v>
          </cell>
          <cell r="J9">
            <v>76.763961159818265</v>
          </cell>
          <cell r="K9">
            <v>7</v>
          </cell>
          <cell r="L9">
            <v>71.38</v>
          </cell>
          <cell r="M9">
            <v>81.8</v>
          </cell>
          <cell r="N9"/>
          <cell r="O9"/>
          <cell r="P9">
            <v>71.38</v>
          </cell>
          <cell r="Q9">
            <v>69.659439964249017</v>
          </cell>
          <cell r="R9">
            <v>17.449163887970983</v>
          </cell>
        </row>
        <row r="10">
          <cell r="A10" t="str">
            <v>Peter Ash</v>
          </cell>
          <cell r="B10">
            <v>200</v>
          </cell>
          <cell r="C10" t="str">
            <v>Griff 500</v>
          </cell>
          <cell r="D10" t="str">
            <v>1A</v>
          </cell>
          <cell r="E10">
            <v>0.94413024492311715</v>
          </cell>
          <cell r="F10">
            <v>97.61</v>
          </cell>
          <cell r="G10">
            <v>90.7</v>
          </cell>
          <cell r="H10"/>
          <cell r="I10">
            <v>90.7</v>
          </cell>
          <cell r="J10">
            <v>85.632613214526728</v>
          </cell>
          <cell r="K10">
            <v>9</v>
          </cell>
          <cell r="L10">
            <v>75.73</v>
          </cell>
          <cell r="M10">
            <v>86.12</v>
          </cell>
          <cell r="N10"/>
          <cell r="O10"/>
          <cell r="P10">
            <v>75.73</v>
          </cell>
          <cell r="Q10">
            <v>71.498983448027658</v>
          </cell>
          <cell r="R10">
            <v>15.665303718301857</v>
          </cell>
        </row>
        <row r="11">
          <cell r="A11" t="str">
            <v>Karol Bailey</v>
          </cell>
          <cell r="B11">
            <v>898</v>
          </cell>
          <cell r="C11" t="str">
            <v>Tasmin</v>
          </cell>
          <cell r="D11" t="str">
            <v>1B</v>
          </cell>
          <cell r="E11">
            <v>0.97589576862214944</v>
          </cell>
          <cell r="F11"/>
          <cell r="G11"/>
          <cell r="H11"/>
          <cell r="I11" t="str">
            <v/>
          </cell>
          <cell r="J11" t="str">
            <v/>
          </cell>
          <cell r="K11" t="str">
            <v/>
          </cell>
          <cell r="L11"/>
          <cell r="M11"/>
          <cell r="N11"/>
          <cell r="O11"/>
          <cell r="P11" t="str">
            <v/>
          </cell>
          <cell r="Q11" t="str">
            <v/>
          </cell>
          <cell r="R11" t="str">
            <v/>
          </cell>
        </row>
        <row r="12">
          <cell r="A12"/>
          <cell r="B12"/>
          <cell r="C12" t="e">
            <v>#N/A</v>
          </cell>
          <cell r="D12" t="e">
            <v>#N/A</v>
          </cell>
          <cell r="E12" t="e">
            <v>#N/A</v>
          </cell>
          <cell r="F12"/>
          <cell r="G12"/>
          <cell r="H12"/>
          <cell r="I12" t="str">
            <v/>
          </cell>
          <cell r="J12" t="str">
            <v/>
          </cell>
          <cell r="K12" t="str">
            <v/>
          </cell>
          <cell r="L12"/>
          <cell r="M12"/>
          <cell r="N12"/>
          <cell r="O12"/>
          <cell r="P12" t="str">
            <v/>
          </cell>
          <cell r="Q12" t="str">
            <v/>
          </cell>
          <cell r="R12" t="str">
            <v/>
          </cell>
        </row>
        <row r="13">
          <cell r="A13"/>
          <cell r="B13"/>
          <cell r="C13" t="e">
            <v>#N/A</v>
          </cell>
          <cell r="D13" t="e">
            <v>#N/A</v>
          </cell>
          <cell r="E13" t="e">
            <v>#N/A</v>
          </cell>
          <cell r="F13"/>
          <cell r="G13"/>
          <cell r="H13"/>
          <cell r="I13" t="str">
            <v/>
          </cell>
          <cell r="J13" t="str">
            <v/>
          </cell>
          <cell r="K13" t="str">
            <v/>
          </cell>
          <cell r="L13"/>
          <cell r="M13"/>
          <cell r="N13"/>
          <cell r="O13"/>
          <cell r="P13" t="str">
            <v/>
          </cell>
          <cell r="Q13" t="str">
            <v/>
          </cell>
          <cell r="R13" t="str">
            <v/>
          </cell>
        </row>
        <row r="14">
          <cell r="A14"/>
          <cell r="B14"/>
          <cell r="C14" t="e">
            <v>#N/A</v>
          </cell>
          <cell r="D14" t="e">
            <v>#N/A</v>
          </cell>
          <cell r="E14" t="e">
            <v>#N/A</v>
          </cell>
          <cell r="F14"/>
          <cell r="G14"/>
          <cell r="H14"/>
          <cell r="I14" t="str">
            <v/>
          </cell>
          <cell r="J14" t="str">
            <v/>
          </cell>
          <cell r="K14" t="str">
            <v/>
          </cell>
          <cell r="L14"/>
          <cell r="M14"/>
          <cell r="N14"/>
          <cell r="O14"/>
          <cell r="P14" t="str">
            <v/>
          </cell>
          <cell r="Q14" t="str">
            <v/>
          </cell>
          <cell r="R14" t="str">
            <v/>
          </cell>
        </row>
        <row r="15">
          <cell r="A15"/>
          <cell r="B15"/>
          <cell r="C15" t="e">
            <v>#N/A</v>
          </cell>
          <cell r="D15" t="e">
            <v>#N/A</v>
          </cell>
          <cell r="E15" t="e">
            <v>#N/A</v>
          </cell>
          <cell r="F15"/>
          <cell r="G15"/>
          <cell r="H15"/>
          <cell r="I15" t="str">
            <v/>
          </cell>
          <cell r="J15" t="str">
            <v/>
          </cell>
          <cell r="K15" t="str">
            <v/>
          </cell>
          <cell r="L15"/>
          <cell r="M15"/>
          <cell r="N15"/>
          <cell r="O15"/>
          <cell r="P15" t="str">
            <v/>
          </cell>
          <cell r="Q15" t="str">
            <v/>
          </cell>
          <cell r="R15" t="str">
            <v/>
          </cell>
        </row>
        <row r="16">
          <cell r="A16" t="str">
            <v>Round 16 Loton Park - 7th August 2021</v>
          </cell>
          <cell r="B16"/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</row>
      </sheetData>
      <sheetData sheetId="20">
        <row r="1">
          <cell r="A1" t="str">
            <v>Name</v>
          </cell>
          <cell r="B1" t="str">
            <v>Event Number</v>
          </cell>
          <cell r="C1" t="str">
            <v>Model</v>
          </cell>
          <cell r="D1" t="str">
            <v>Tyres</v>
          </cell>
          <cell r="E1" t="str">
            <v>Factor</v>
          </cell>
          <cell r="F1" t="str">
            <v>P1</v>
          </cell>
          <cell r="G1" t="str">
            <v>P2</v>
          </cell>
          <cell r="H1" t="str">
            <v>P3</v>
          </cell>
          <cell r="I1" t="str">
            <v>Best Practice</v>
          </cell>
          <cell r="J1" t="str">
            <v>H'cap</v>
          </cell>
          <cell r="K1" t="str">
            <v>Position after Pract</v>
          </cell>
          <cell r="L1" t="str">
            <v>R1</v>
          </cell>
          <cell r="M1" t="str">
            <v>R2</v>
          </cell>
          <cell r="N1" t="str">
            <v>R3</v>
          </cell>
          <cell r="O1" t="str">
            <v>R4</v>
          </cell>
          <cell r="P1" t="str">
            <v>Best Timed</v>
          </cell>
          <cell r="Q1" t="str">
            <v>H'cap</v>
          </cell>
          <cell r="R1" t="str">
            <v>Points</v>
          </cell>
        </row>
        <row r="2">
          <cell r="A2" t="str">
            <v>Mark Everett</v>
          </cell>
          <cell r="B2">
            <v>203</v>
          </cell>
          <cell r="C2" t="str">
            <v>Griff 500</v>
          </cell>
          <cell r="D2" t="str">
            <v>1A</v>
          </cell>
          <cell r="E2">
            <v>0.94462448854411196</v>
          </cell>
          <cell r="F2"/>
          <cell r="G2">
            <v>66.55</v>
          </cell>
          <cell r="H2"/>
          <cell r="I2">
            <v>66.55</v>
          </cell>
          <cell r="J2">
            <v>62.864759712610649</v>
          </cell>
          <cell r="K2">
            <v>1</v>
          </cell>
          <cell r="L2">
            <v>62.75</v>
          </cell>
          <cell r="M2">
            <v>61.79</v>
          </cell>
          <cell r="N2"/>
          <cell r="O2"/>
          <cell r="P2">
            <v>61.79</v>
          </cell>
          <cell r="Q2">
            <v>58.368347147140675</v>
          </cell>
          <cell r="R2">
            <v>25</v>
          </cell>
        </row>
        <row r="3">
          <cell r="A3" t="str">
            <v>Alan Hugh Davies</v>
          </cell>
          <cell r="B3">
            <v>202</v>
          </cell>
          <cell r="C3" t="str">
            <v>Griff 430</v>
          </cell>
          <cell r="D3" t="str">
            <v>1A</v>
          </cell>
          <cell r="E3">
            <v>0.93839394602711024</v>
          </cell>
          <cell r="F3">
            <v>69.349999999999994</v>
          </cell>
          <cell r="G3">
            <v>67.95</v>
          </cell>
          <cell r="H3"/>
          <cell r="I3">
            <v>67.95</v>
          </cell>
          <cell r="J3">
            <v>63.763868632542142</v>
          </cell>
          <cell r="K3">
            <v>2</v>
          </cell>
          <cell r="L3">
            <v>63.99</v>
          </cell>
          <cell r="M3">
            <v>64.150000000000006</v>
          </cell>
          <cell r="N3"/>
          <cell r="O3"/>
          <cell r="P3">
            <v>63.99</v>
          </cell>
          <cell r="Q3">
            <v>60.047828606274784</v>
          </cell>
          <cell r="R3">
            <v>23.320518540865891</v>
          </cell>
        </row>
        <row r="4">
          <cell r="A4" t="str">
            <v>Rob Pack</v>
          </cell>
          <cell r="B4">
            <v>199</v>
          </cell>
          <cell r="C4" t="str">
            <v>Tuscan</v>
          </cell>
          <cell r="D4" t="str">
            <v>1B</v>
          </cell>
          <cell r="E4">
            <v>0.97575915145345882</v>
          </cell>
          <cell r="F4">
            <v>69.98</v>
          </cell>
          <cell r="G4">
            <v>68.150000000000006</v>
          </cell>
          <cell r="H4"/>
          <cell r="I4">
            <v>68.150000000000006</v>
          </cell>
          <cell r="J4">
            <v>66.497986171553222</v>
          </cell>
          <cell r="K4">
            <v>5</v>
          </cell>
          <cell r="L4">
            <v>62.21</v>
          </cell>
          <cell r="M4">
            <v>61.74</v>
          </cell>
          <cell r="N4"/>
          <cell r="O4"/>
          <cell r="P4">
            <v>61.74</v>
          </cell>
          <cell r="Q4">
            <v>60.243370010736548</v>
          </cell>
          <cell r="R4">
            <v>23.124977136404127</v>
          </cell>
        </row>
        <row r="5">
          <cell r="A5" t="str">
            <v>Mark Hankins</v>
          </cell>
          <cell r="B5">
            <v>195</v>
          </cell>
          <cell r="C5" t="str">
            <v>2500</v>
          </cell>
          <cell r="D5" t="str">
            <v>1B</v>
          </cell>
          <cell r="E5">
            <v>0.92717872069075347</v>
          </cell>
          <cell r="F5">
            <v>73.39</v>
          </cell>
          <cell r="G5">
            <v>70.62</v>
          </cell>
          <cell r="H5"/>
          <cell r="I5">
            <v>70.62</v>
          </cell>
          <cell r="J5">
            <v>65.477361255181009</v>
          </cell>
          <cell r="K5">
            <v>4</v>
          </cell>
          <cell r="L5">
            <v>65.69</v>
          </cell>
          <cell r="M5">
            <v>65.52</v>
          </cell>
          <cell r="N5"/>
          <cell r="O5"/>
          <cell r="P5">
            <v>65.52</v>
          </cell>
          <cell r="Q5">
            <v>60.748749779658162</v>
          </cell>
          <cell r="R5">
            <v>22.619597367482513</v>
          </cell>
        </row>
        <row r="6">
          <cell r="A6" t="str">
            <v>Steve Thomas</v>
          </cell>
          <cell r="B6">
            <v>194</v>
          </cell>
          <cell r="C6" t="str">
            <v>Vixen S3</v>
          </cell>
          <cell r="D6" t="str">
            <v>1A</v>
          </cell>
          <cell r="E6">
            <v>0.90959745585328933</v>
          </cell>
          <cell r="F6">
            <v>72.08</v>
          </cell>
          <cell r="G6">
            <v>70.83</v>
          </cell>
          <cell r="H6"/>
          <cell r="I6">
            <v>70.83</v>
          </cell>
          <cell r="J6">
            <v>64.426787798088483</v>
          </cell>
          <cell r="K6">
            <v>3</v>
          </cell>
          <cell r="L6">
            <v>68.63</v>
          </cell>
          <cell r="M6">
            <v>67.400000000000006</v>
          </cell>
          <cell r="N6"/>
          <cell r="O6"/>
          <cell r="P6">
            <v>67.400000000000006</v>
          </cell>
          <cell r="Q6">
            <v>61.306868524511707</v>
          </cell>
          <cell r="R6">
            <v>22.061478622628968</v>
          </cell>
        </row>
        <row r="7">
          <cell r="A7" t="str">
            <v>John Carter</v>
          </cell>
          <cell r="B7">
            <v>201</v>
          </cell>
          <cell r="C7" t="str">
            <v>V8S 500</v>
          </cell>
          <cell r="D7" t="str">
            <v>1B</v>
          </cell>
          <cell r="E7">
            <v>0.98848710485559299</v>
          </cell>
          <cell r="F7">
            <v>74.650000000000006</v>
          </cell>
          <cell r="G7">
            <v>70.52</v>
          </cell>
          <cell r="H7"/>
          <cell r="I7">
            <v>70.52</v>
          </cell>
          <cell r="J7">
            <v>69.708110634416414</v>
          </cell>
          <cell r="K7">
            <v>6</v>
          </cell>
          <cell r="L7">
            <v>65.010000000000005</v>
          </cell>
          <cell r="M7">
            <v>62.82</v>
          </cell>
          <cell r="N7"/>
          <cell r="O7"/>
          <cell r="P7">
            <v>62.82</v>
          </cell>
          <cell r="Q7">
            <v>62.096759927028351</v>
          </cell>
          <cell r="R7">
            <v>21.271587220112323</v>
          </cell>
        </row>
        <row r="8">
          <cell r="A8" t="str">
            <v>Shelagh Ash</v>
          </cell>
          <cell r="B8">
            <v>200</v>
          </cell>
          <cell r="C8" t="str">
            <v>Griff 500</v>
          </cell>
          <cell r="D8" t="str">
            <v>1A</v>
          </cell>
          <cell r="E8">
            <v>0.94413024492311715</v>
          </cell>
          <cell r="F8">
            <v>86.21</v>
          </cell>
          <cell r="G8">
            <v>84.94</v>
          </cell>
          <cell r="H8"/>
          <cell r="I8">
            <v>84.94</v>
          </cell>
          <cell r="J8">
            <v>80.194423003769572</v>
          </cell>
          <cell r="K8">
            <v>8</v>
          </cell>
          <cell r="L8">
            <v>74.61</v>
          </cell>
          <cell r="M8">
            <v>73.23</v>
          </cell>
          <cell r="N8"/>
          <cell r="O8"/>
          <cell r="P8">
            <v>73.23</v>
          </cell>
          <cell r="Q8">
            <v>69.138657835719869</v>
          </cell>
          <cell r="R8">
            <v>14.229689311420806</v>
          </cell>
        </row>
        <row r="9">
          <cell r="A9" t="str">
            <v>Michael Bailey</v>
          </cell>
          <cell r="B9">
            <v>198</v>
          </cell>
          <cell r="C9" t="str">
            <v>Tasmin</v>
          </cell>
          <cell r="D9" t="str">
            <v>1B</v>
          </cell>
          <cell r="E9">
            <v>0.97589576862214944</v>
          </cell>
          <cell r="F9">
            <v>77.81</v>
          </cell>
          <cell r="G9">
            <v>76.22</v>
          </cell>
          <cell r="H9"/>
          <cell r="I9">
            <v>76.22</v>
          </cell>
          <cell r="J9">
            <v>74.382775484380232</v>
          </cell>
          <cell r="K9">
            <v>7</v>
          </cell>
          <cell r="L9">
            <v>111.67</v>
          </cell>
          <cell r="M9">
            <v>71.819999999999993</v>
          </cell>
          <cell r="N9"/>
          <cell r="O9"/>
          <cell r="P9">
            <v>71.819999999999993</v>
          </cell>
          <cell r="Q9">
            <v>70.08883410244276</v>
          </cell>
          <cell r="R9">
            <v>13.279513044697914</v>
          </cell>
        </row>
        <row r="10">
          <cell r="A10" t="str">
            <v>Karol Bailey</v>
          </cell>
          <cell r="B10">
            <v>898</v>
          </cell>
          <cell r="C10" t="str">
            <v>Tasmin</v>
          </cell>
          <cell r="D10" t="str">
            <v>1B</v>
          </cell>
          <cell r="E10">
            <v>0.97589576862214944</v>
          </cell>
          <cell r="F10"/>
          <cell r="G10"/>
          <cell r="H10"/>
          <cell r="I10" t="str">
            <v/>
          </cell>
          <cell r="J10" t="str">
            <v/>
          </cell>
          <cell r="K10" t="str">
            <v/>
          </cell>
          <cell r="L10"/>
          <cell r="M10"/>
          <cell r="N10"/>
          <cell r="O10"/>
          <cell r="P10" t="str">
            <v/>
          </cell>
          <cell r="Q10" t="str">
            <v/>
          </cell>
          <cell r="R10" t="str">
            <v/>
          </cell>
        </row>
        <row r="11">
          <cell r="A11"/>
          <cell r="B11"/>
          <cell r="C11" t="e">
            <v>#N/A</v>
          </cell>
          <cell r="D11" t="e">
            <v>#N/A</v>
          </cell>
          <cell r="E11" t="e">
            <v>#N/A</v>
          </cell>
          <cell r="F11"/>
          <cell r="G11"/>
          <cell r="H11"/>
          <cell r="I11" t="str">
            <v/>
          </cell>
          <cell r="J11" t="str">
            <v/>
          </cell>
          <cell r="K11" t="str">
            <v/>
          </cell>
          <cell r="L11"/>
          <cell r="M11"/>
          <cell r="N11"/>
          <cell r="O11"/>
          <cell r="P11" t="str">
            <v/>
          </cell>
          <cell r="Q11" t="str">
            <v/>
          </cell>
          <cell r="R11" t="str">
            <v/>
          </cell>
        </row>
        <row r="12">
          <cell r="A12"/>
          <cell r="B12"/>
          <cell r="C12" t="e">
            <v>#N/A</v>
          </cell>
          <cell r="D12" t="e">
            <v>#N/A</v>
          </cell>
          <cell r="E12" t="e">
            <v>#N/A</v>
          </cell>
          <cell r="F12"/>
          <cell r="G12"/>
          <cell r="H12"/>
          <cell r="I12" t="str">
            <v/>
          </cell>
          <cell r="J12" t="str">
            <v/>
          </cell>
          <cell r="K12" t="str">
            <v/>
          </cell>
          <cell r="L12"/>
          <cell r="M12"/>
          <cell r="N12"/>
          <cell r="O12"/>
          <cell r="P12" t="str">
            <v/>
          </cell>
          <cell r="Q12" t="str">
            <v/>
          </cell>
          <cell r="R12" t="str">
            <v/>
          </cell>
        </row>
        <row r="13">
          <cell r="A13"/>
          <cell r="B13"/>
          <cell r="C13" t="e">
            <v>#N/A</v>
          </cell>
          <cell r="D13" t="e">
            <v>#N/A</v>
          </cell>
          <cell r="E13" t="e">
            <v>#N/A</v>
          </cell>
          <cell r="F13"/>
          <cell r="G13"/>
          <cell r="H13"/>
          <cell r="I13" t="str">
            <v/>
          </cell>
          <cell r="J13" t="str">
            <v/>
          </cell>
          <cell r="K13" t="str">
            <v/>
          </cell>
          <cell r="L13"/>
          <cell r="M13"/>
          <cell r="N13"/>
          <cell r="O13"/>
          <cell r="P13" t="str">
            <v/>
          </cell>
          <cell r="Q13" t="str">
            <v/>
          </cell>
          <cell r="R13" t="str">
            <v/>
          </cell>
        </row>
        <row r="14">
          <cell r="A14"/>
          <cell r="B14"/>
          <cell r="C14" t="e">
            <v>#N/A</v>
          </cell>
          <cell r="D14" t="e">
            <v>#N/A</v>
          </cell>
          <cell r="E14" t="e">
            <v>#N/A</v>
          </cell>
          <cell r="F14"/>
          <cell r="G14"/>
          <cell r="H14"/>
          <cell r="I14" t="str">
            <v/>
          </cell>
          <cell r="J14" t="str">
            <v/>
          </cell>
          <cell r="K14" t="str">
            <v/>
          </cell>
          <cell r="L14"/>
          <cell r="M14"/>
          <cell r="N14"/>
          <cell r="O14"/>
          <cell r="P14" t="str">
            <v/>
          </cell>
          <cell r="Q14" t="str">
            <v/>
          </cell>
          <cell r="R14" t="str">
            <v/>
          </cell>
        </row>
        <row r="15">
          <cell r="A15"/>
          <cell r="B15"/>
          <cell r="C15" t="e">
            <v>#N/A</v>
          </cell>
          <cell r="D15" t="e">
            <v>#N/A</v>
          </cell>
          <cell r="E15" t="e">
            <v>#N/A</v>
          </cell>
          <cell r="F15"/>
          <cell r="G15"/>
          <cell r="H15"/>
          <cell r="I15" t="str">
            <v/>
          </cell>
          <cell r="J15" t="str">
            <v/>
          </cell>
          <cell r="K15" t="str">
            <v/>
          </cell>
          <cell r="L15"/>
          <cell r="M15"/>
          <cell r="N15"/>
          <cell r="O15"/>
          <cell r="P15" t="str">
            <v/>
          </cell>
          <cell r="Q15" t="str">
            <v/>
          </cell>
          <cell r="R15" t="str">
            <v/>
          </cell>
        </row>
        <row r="16">
          <cell r="A16" t="str">
            <v>Round 17 - Loton Park - 8th August 2021</v>
          </cell>
          <cell r="B16"/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</row>
      </sheetData>
      <sheetData sheetId="21">
        <row r="1">
          <cell r="A1" t="str">
            <v>Name</v>
          </cell>
          <cell r="B1" t="str">
            <v>Event Number</v>
          </cell>
          <cell r="C1" t="str">
            <v>Model</v>
          </cell>
          <cell r="D1" t="str">
            <v>Tyres</v>
          </cell>
          <cell r="E1" t="str">
            <v>Factor</v>
          </cell>
          <cell r="F1" t="str">
            <v>P1</v>
          </cell>
          <cell r="G1" t="str">
            <v>P2</v>
          </cell>
          <cell r="H1" t="str">
            <v>P3</v>
          </cell>
          <cell r="I1" t="str">
            <v>Best Practice</v>
          </cell>
          <cell r="J1" t="str">
            <v>H'cap</v>
          </cell>
          <cell r="K1" t="str">
            <v>Position after Pract</v>
          </cell>
          <cell r="L1" t="str">
            <v>R1</v>
          </cell>
          <cell r="M1" t="str">
            <v>R2</v>
          </cell>
          <cell r="N1" t="str">
            <v>R3</v>
          </cell>
          <cell r="O1" t="str">
            <v>R4</v>
          </cell>
          <cell r="P1" t="str">
            <v>Best Timed</v>
          </cell>
          <cell r="Q1" t="str">
            <v>H'cap</v>
          </cell>
          <cell r="R1" t="str">
            <v>Points</v>
          </cell>
        </row>
        <row r="2">
          <cell r="A2" t="str">
            <v>Steve Thomas</v>
          </cell>
          <cell r="B2">
            <v>15</v>
          </cell>
          <cell r="C2" t="str">
            <v>Vixen S3</v>
          </cell>
          <cell r="D2" t="str">
            <v>1A</v>
          </cell>
          <cell r="E2">
            <v>0.90959745585328933</v>
          </cell>
          <cell r="F2">
            <v>77.3</v>
          </cell>
          <cell r="G2">
            <v>76.23</v>
          </cell>
          <cell r="H2"/>
          <cell r="I2">
            <v>76.23</v>
          </cell>
          <cell r="J2">
            <v>69.338614059696255</v>
          </cell>
          <cell r="K2">
            <v>1</v>
          </cell>
          <cell r="L2">
            <v>74.319999999999993</v>
          </cell>
          <cell r="M2">
            <v>75.209999999999994</v>
          </cell>
          <cell r="N2">
            <v>74.37</v>
          </cell>
          <cell r="O2"/>
          <cell r="P2">
            <v>74.319999999999993</v>
          </cell>
          <cell r="Q2">
            <v>67.601282919016455</v>
          </cell>
          <cell r="R2">
            <v>25</v>
          </cell>
        </row>
        <row r="3">
          <cell r="A3" t="str">
            <v>John Carter</v>
          </cell>
          <cell r="B3">
            <v>19</v>
          </cell>
          <cell r="C3" t="str">
            <v>V8S 500</v>
          </cell>
          <cell r="D3" t="str">
            <v>1B</v>
          </cell>
          <cell r="E3">
            <v>0.98848710485559299</v>
          </cell>
          <cell r="F3">
            <v>76.48</v>
          </cell>
          <cell r="G3">
            <v>71.83</v>
          </cell>
          <cell r="H3"/>
          <cell r="I3">
            <v>71.83</v>
          </cell>
          <cell r="J3">
            <v>71.003028741777243</v>
          </cell>
          <cell r="K3">
            <v>2</v>
          </cell>
          <cell r="L3">
            <v>69.599999999999994</v>
          </cell>
          <cell r="M3">
            <v>70.05</v>
          </cell>
          <cell r="N3">
            <v>69.150000000000006</v>
          </cell>
          <cell r="O3"/>
          <cell r="P3">
            <v>69.150000000000006</v>
          </cell>
          <cell r="Q3">
            <v>68.353883300764267</v>
          </cell>
          <cell r="R3">
            <v>24.332024172396785</v>
          </cell>
        </row>
        <row r="4">
          <cell r="A4" t="str">
            <v>Michael Bailey</v>
          </cell>
          <cell r="B4">
            <v>18</v>
          </cell>
          <cell r="C4" t="str">
            <v>Tasmin</v>
          </cell>
          <cell r="D4" t="str">
            <v>1B</v>
          </cell>
          <cell r="E4">
            <v>0.97589576862214944</v>
          </cell>
          <cell r="F4">
            <v>78.28</v>
          </cell>
          <cell r="G4">
            <v>75.290000000000006</v>
          </cell>
          <cell r="H4"/>
          <cell r="I4">
            <v>75.290000000000006</v>
          </cell>
          <cell r="J4">
            <v>73.475192419561637</v>
          </cell>
          <cell r="K4">
            <v>3</v>
          </cell>
          <cell r="L4">
            <v>75.95</v>
          </cell>
          <cell r="M4">
            <v>75.97</v>
          </cell>
          <cell r="N4">
            <v>74.849999999999994</v>
          </cell>
          <cell r="O4"/>
          <cell r="P4">
            <v>74.849999999999994</v>
          </cell>
          <cell r="Q4">
            <v>73.04579828136788</v>
          </cell>
          <cell r="R4">
            <v>20.167681623255234</v>
          </cell>
        </row>
        <row r="5">
          <cell r="A5" t="str">
            <v>Peter Caygill</v>
          </cell>
          <cell r="B5">
            <v>16</v>
          </cell>
          <cell r="C5" t="str">
            <v>3000M</v>
          </cell>
          <cell r="D5" t="str">
            <v>1B</v>
          </cell>
          <cell r="E5">
            <v>0.92669999999999997</v>
          </cell>
          <cell r="F5">
            <v>84.56</v>
          </cell>
          <cell r="G5">
            <v>80.78</v>
          </cell>
          <cell r="H5"/>
          <cell r="I5">
            <v>80.78</v>
          </cell>
          <cell r="J5">
            <v>74.858825999999993</v>
          </cell>
          <cell r="K5">
            <v>4</v>
          </cell>
          <cell r="L5">
            <v>79.97</v>
          </cell>
          <cell r="M5">
            <v>82.35</v>
          </cell>
          <cell r="N5">
            <v>80.48</v>
          </cell>
          <cell r="O5"/>
          <cell r="P5">
            <v>79.97</v>
          </cell>
          <cell r="Q5">
            <v>74.108198999999999</v>
          </cell>
          <cell r="R5">
            <v>19.224740300761539</v>
          </cell>
        </row>
        <row r="6">
          <cell r="A6"/>
          <cell r="B6"/>
          <cell r="C6" t="e">
            <v>#N/A</v>
          </cell>
          <cell r="D6" t="e">
            <v>#N/A</v>
          </cell>
          <cell r="E6" t="e">
            <v>#N/A</v>
          </cell>
          <cell r="F6"/>
          <cell r="G6"/>
          <cell r="H6"/>
          <cell r="I6" t="str">
            <v/>
          </cell>
          <cell r="J6" t="str">
            <v/>
          </cell>
          <cell r="K6" t="str">
            <v/>
          </cell>
          <cell r="L6"/>
          <cell r="M6"/>
          <cell r="N6"/>
          <cell r="O6"/>
          <cell r="P6" t="str">
            <v/>
          </cell>
          <cell r="Q6" t="str">
            <v/>
          </cell>
          <cell r="R6" t="str">
            <v/>
          </cell>
        </row>
        <row r="7">
          <cell r="A7"/>
          <cell r="B7"/>
          <cell r="C7" t="e">
            <v>#N/A</v>
          </cell>
          <cell r="D7" t="e">
            <v>#N/A</v>
          </cell>
          <cell r="E7" t="e">
            <v>#N/A</v>
          </cell>
          <cell r="F7"/>
          <cell r="G7"/>
          <cell r="H7"/>
          <cell r="I7" t="str">
            <v/>
          </cell>
          <cell r="J7" t="str">
            <v/>
          </cell>
          <cell r="K7" t="str">
            <v/>
          </cell>
          <cell r="L7"/>
          <cell r="M7"/>
          <cell r="N7"/>
          <cell r="O7"/>
          <cell r="P7" t="str">
            <v/>
          </cell>
          <cell r="Q7" t="str">
            <v/>
          </cell>
          <cell r="R7" t="str">
            <v/>
          </cell>
        </row>
        <row r="8">
          <cell r="A8"/>
          <cell r="B8"/>
          <cell r="C8" t="e">
            <v>#N/A</v>
          </cell>
          <cell r="D8" t="e">
            <v>#N/A</v>
          </cell>
          <cell r="E8" t="e">
            <v>#N/A</v>
          </cell>
          <cell r="F8"/>
          <cell r="G8"/>
          <cell r="H8"/>
          <cell r="I8" t="str">
            <v/>
          </cell>
          <cell r="J8" t="str">
            <v/>
          </cell>
          <cell r="K8" t="str">
            <v/>
          </cell>
          <cell r="L8"/>
          <cell r="M8"/>
          <cell r="N8"/>
          <cell r="O8"/>
          <cell r="P8" t="str">
            <v/>
          </cell>
          <cell r="Q8" t="str">
            <v/>
          </cell>
          <cell r="R8" t="str">
            <v/>
          </cell>
        </row>
        <row r="9">
          <cell r="A9"/>
          <cell r="B9"/>
          <cell r="C9" t="e">
            <v>#N/A</v>
          </cell>
          <cell r="D9" t="e">
            <v>#N/A</v>
          </cell>
          <cell r="E9" t="e">
            <v>#N/A</v>
          </cell>
          <cell r="F9"/>
          <cell r="G9"/>
          <cell r="H9"/>
          <cell r="I9" t="str">
            <v/>
          </cell>
          <cell r="J9" t="str">
            <v/>
          </cell>
          <cell r="K9" t="str">
            <v/>
          </cell>
          <cell r="L9"/>
          <cell r="M9"/>
          <cell r="N9"/>
          <cell r="O9"/>
          <cell r="P9" t="str">
            <v/>
          </cell>
          <cell r="Q9" t="str">
            <v/>
          </cell>
          <cell r="R9" t="str">
            <v/>
          </cell>
        </row>
        <row r="10">
          <cell r="A10"/>
          <cell r="B10"/>
          <cell r="C10" t="e">
            <v>#N/A</v>
          </cell>
          <cell r="D10" t="e">
            <v>#N/A</v>
          </cell>
          <cell r="E10" t="e">
            <v>#N/A</v>
          </cell>
          <cell r="F10"/>
          <cell r="G10"/>
          <cell r="H10"/>
          <cell r="I10" t="str">
            <v/>
          </cell>
          <cell r="J10" t="str">
            <v/>
          </cell>
          <cell r="K10" t="str">
            <v/>
          </cell>
          <cell r="L10"/>
          <cell r="M10"/>
          <cell r="N10"/>
          <cell r="O10"/>
          <cell r="P10" t="str">
            <v/>
          </cell>
          <cell r="Q10" t="str">
            <v/>
          </cell>
          <cell r="R10" t="str">
            <v/>
          </cell>
        </row>
        <row r="11">
          <cell r="A11"/>
          <cell r="B11"/>
          <cell r="C11" t="e">
            <v>#N/A</v>
          </cell>
          <cell r="D11" t="e">
            <v>#N/A</v>
          </cell>
          <cell r="E11" t="e">
            <v>#N/A</v>
          </cell>
          <cell r="F11"/>
          <cell r="G11"/>
          <cell r="H11"/>
          <cell r="I11" t="str">
            <v/>
          </cell>
          <cell r="J11" t="str">
            <v/>
          </cell>
          <cell r="K11" t="str">
            <v/>
          </cell>
          <cell r="L11"/>
          <cell r="M11"/>
          <cell r="N11"/>
          <cell r="O11"/>
          <cell r="P11" t="str">
            <v/>
          </cell>
          <cell r="Q11" t="str">
            <v/>
          </cell>
          <cell r="R11" t="str">
            <v/>
          </cell>
        </row>
        <row r="12">
          <cell r="A12"/>
          <cell r="B12"/>
          <cell r="C12" t="e">
            <v>#N/A</v>
          </cell>
          <cell r="D12" t="e">
            <v>#N/A</v>
          </cell>
          <cell r="E12" t="e">
            <v>#N/A</v>
          </cell>
          <cell r="F12"/>
          <cell r="G12"/>
          <cell r="H12"/>
          <cell r="I12" t="str">
            <v/>
          </cell>
          <cell r="J12" t="str">
            <v/>
          </cell>
          <cell r="K12" t="str">
            <v/>
          </cell>
          <cell r="L12"/>
          <cell r="M12"/>
          <cell r="N12"/>
          <cell r="O12"/>
          <cell r="P12" t="str">
            <v/>
          </cell>
          <cell r="Q12" t="str">
            <v/>
          </cell>
          <cell r="R12" t="str">
            <v/>
          </cell>
        </row>
        <row r="13">
          <cell r="A13"/>
          <cell r="B13"/>
          <cell r="C13" t="e">
            <v>#N/A</v>
          </cell>
          <cell r="D13" t="e">
            <v>#N/A</v>
          </cell>
          <cell r="E13" t="e">
            <v>#N/A</v>
          </cell>
          <cell r="F13"/>
          <cell r="G13"/>
          <cell r="H13"/>
          <cell r="I13" t="str">
            <v/>
          </cell>
          <cell r="J13" t="str">
            <v/>
          </cell>
          <cell r="K13" t="str">
            <v/>
          </cell>
          <cell r="L13"/>
          <cell r="M13"/>
          <cell r="N13"/>
          <cell r="O13"/>
          <cell r="P13" t="str">
            <v/>
          </cell>
          <cell r="Q13" t="str">
            <v/>
          </cell>
          <cell r="R13" t="str">
            <v/>
          </cell>
        </row>
        <row r="14">
          <cell r="A14" t="str">
            <v>Round 18 - Harewood 29th August 2021</v>
          </cell>
          <cell r="B14"/>
          <cell r="C14"/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</row>
      </sheetData>
      <sheetData sheetId="22">
        <row r="1">
          <cell r="A1" t="str">
            <v>Name</v>
          </cell>
          <cell r="B1" t="str">
            <v>Event Number</v>
          </cell>
          <cell r="C1" t="str">
            <v>Model</v>
          </cell>
          <cell r="D1" t="str">
            <v>Tyres</v>
          </cell>
          <cell r="E1" t="str">
            <v>Factor</v>
          </cell>
          <cell r="F1" t="str">
            <v>P1</v>
          </cell>
          <cell r="G1" t="str">
            <v>P2</v>
          </cell>
          <cell r="H1" t="str">
            <v>P3</v>
          </cell>
          <cell r="I1" t="str">
            <v>Best Practice</v>
          </cell>
          <cell r="J1" t="str">
            <v>H'cap</v>
          </cell>
          <cell r="K1" t="str">
            <v>Position after Pract</v>
          </cell>
          <cell r="L1" t="str">
            <v>R1</v>
          </cell>
          <cell r="M1" t="str">
            <v>R2</v>
          </cell>
          <cell r="N1" t="str">
            <v>R3</v>
          </cell>
          <cell r="O1" t="str">
            <v>R4</v>
          </cell>
          <cell r="P1" t="str">
            <v>Best Timed</v>
          </cell>
          <cell r="Q1" t="str">
            <v>H'cap</v>
          </cell>
          <cell r="R1" t="str">
            <v>Points</v>
          </cell>
        </row>
        <row r="2">
          <cell r="A2" t="str">
            <v>John Carter</v>
          </cell>
          <cell r="B2"/>
          <cell r="C2" t="str">
            <v>V8S 500</v>
          </cell>
          <cell r="D2" t="str">
            <v>1B</v>
          </cell>
          <cell r="E2">
            <v>0.97599999999999998</v>
          </cell>
          <cell r="F2">
            <v>91.01</v>
          </cell>
          <cell r="G2"/>
          <cell r="H2"/>
          <cell r="I2">
            <v>91.01</v>
          </cell>
          <cell r="J2">
            <v>88.825760000000002</v>
          </cell>
          <cell r="K2">
            <v>2</v>
          </cell>
          <cell r="L2">
            <v>88.89</v>
          </cell>
          <cell r="M2">
            <v>86.75</v>
          </cell>
          <cell r="N2"/>
          <cell r="O2"/>
          <cell r="P2">
            <v>86.75</v>
          </cell>
          <cell r="Q2">
            <v>84.667999999999992</v>
          </cell>
          <cell r="R2">
            <v>25</v>
          </cell>
        </row>
        <row r="3">
          <cell r="A3" t="str">
            <v>Michael Bailey</v>
          </cell>
          <cell r="B3"/>
          <cell r="C3" t="str">
            <v>Tasmin</v>
          </cell>
          <cell r="D3" t="str">
            <v>1B</v>
          </cell>
          <cell r="E3">
            <v>0.97589576862214944</v>
          </cell>
          <cell r="F3">
            <v>88.72</v>
          </cell>
          <cell r="G3"/>
          <cell r="H3"/>
          <cell r="I3">
            <v>88.72</v>
          </cell>
          <cell r="J3">
            <v>86.581472592157098</v>
          </cell>
          <cell r="K3">
            <v>1</v>
          </cell>
          <cell r="L3">
            <v>87.35</v>
          </cell>
          <cell r="M3">
            <v>88.13</v>
          </cell>
          <cell r="N3">
            <v>87.56</v>
          </cell>
          <cell r="O3"/>
          <cell r="P3">
            <v>87.35</v>
          </cell>
          <cell r="Q3">
            <v>85.244495389144745</v>
          </cell>
          <cell r="R3">
            <v>24.591466394048688</v>
          </cell>
        </row>
        <row r="4">
          <cell r="A4" t="str">
            <v>Peter Dodson</v>
          </cell>
          <cell r="B4"/>
          <cell r="C4" t="str">
            <v>Vixen S2</v>
          </cell>
          <cell r="D4" t="str">
            <v>1A</v>
          </cell>
          <cell r="E4">
            <v>0.88178823946477192</v>
          </cell>
          <cell r="F4">
            <v>107.14</v>
          </cell>
          <cell r="G4"/>
          <cell r="H4"/>
          <cell r="I4">
            <v>107.14</v>
          </cell>
          <cell r="J4">
            <v>94.474791976255659</v>
          </cell>
          <cell r="K4">
            <v>3</v>
          </cell>
          <cell r="L4">
            <v>98.51</v>
          </cell>
          <cell r="M4">
            <v>97.9</v>
          </cell>
          <cell r="N4">
            <v>98.02</v>
          </cell>
          <cell r="O4"/>
          <cell r="P4">
            <v>97.9</v>
          </cell>
          <cell r="Q4">
            <v>86.32706864360118</v>
          </cell>
          <cell r="R4">
            <v>23.824300578541227</v>
          </cell>
        </row>
        <row r="5">
          <cell r="A5"/>
          <cell r="B5"/>
          <cell r="C5" t="e">
            <v>#N/A</v>
          </cell>
          <cell r="D5" t="e">
            <v>#N/A</v>
          </cell>
          <cell r="E5" t="e">
            <v>#N/A</v>
          </cell>
          <cell r="F5"/>
          <cell r="G5"/>
          <cell r="H5"/>
          <cell r="I5" t="str">
            <v/>
          </cell>
          <cell r="J5" t="str">
            <v/>
          </cell>
          <cell r="K5" t="str">
            <v/>
          </cell>
          <cell r="L5"/>
          <cell r="M5"/>
          <cell r="N5"/>
          <cell r="O5"/>
          <cell r="P5" t="str">
            <v/>
          </cell>
          <cell r="Q5" t="str">
            <v/>
          </cell>
          <cell r="R5" t="str">
            <v/>
          </cell>
        </row>
        <row r="6">
          <cell r="A6"/>
          <cell r="B6"/>
          <cell r="C6" t="e">
            <v>#N/A</v>
          </cell>
          <cell r="D6" t="e">
            <v>#N/A</v>
          </cell>
          <cell r="E6" t="e">
            <v>#N/A</v>
          </cell>
          <cell r="F6"/>
          <cell r="G6"/>
          <cell r="H6"/>
          <cell r="I6" t="str">
            <v/>
          </cell>
          <cell r="J6" t="str">
            <v/>
          </cell>
          <cell r="K6" t="str">
            <v/>
          </cell>
          <cell r="L6"/>
          <cell r="M6"/>
          <cell r="N6"/>
          <cell r="O6"/>
          <cell r="P6" t="str">
            <v/>
          </cell>
          <cell r="Q6" t="str">
            <v/>
          </cell>
          <cell r="R6" t="str">
            <v/>
          </cell>
        </row>
        <row r="7">
          <cell r="A7"/>
          <cell r="B7"/>
          <cell r="C7" t="e">
            <v>#N/A</v>
          </cell>
          <cell r="D7" t="e">
            <v>#N/A</v>
          </cell>
          <cell r="E7" t="e">
            <v>#N/A</v>
          </cell>
          <cell r="F7"/>
          <cell r="G7"/>
          <cell r="H7"/>
          <cell r="I7" t="str">
            <v/>
          </cell>
          <cell r="J7" t="str">
            <v/>
          </cell>
          <cell r="K7" t="str">
            <v/>
          </cell>
          <cell r="L7"/>
          <cell r="M7"/>
          <cell r="N7"/>
          <cell r="O7"/>
          <cell r="P7" t="str">
            <v/>
          </cell>
          <cell r="Q7" t="str">
            <v/>
          </cell>
          <cell r="R7" t="str">
            <v/>
          </cell>
        </row>
        <row r="8">
          <cell r="A8"/>
          <cell r="B8"/>
          <cell r="C8" t="e">
            <v>#N/A</v>
          </cell>
          <cell r="D8" t="e">
            <v>#N/A</v>
          </cell>
          <cell r="E8" t="e">
            <v>#N/A</v>
          </cell>
          <cell r="F8"/>
          <cell r="G8"/>
          <cell r="H8"/>
          <cell r="I8" t="str">
            <v/>
          </cell>
          <cell r="J8" t="str">
            <v/>
          </cell>
          <cell r="K8" t="str">
            <v/>
          </cell>
          <cell r="L8"/>
          <cell r="M8"/>
          <cell r="N8"/>
          <cell r="O8"/>
          <cell r="P8" t="str">
            <v/>
          </cell>
          <cell r="Q8" t="str">
            <v/>
          </cell>
          <cell r="R8" t="str">
            <v/>
          </cell>
        </row>
        <row r="9">
          <cell r="A9"/>
          <cell r="B9"/>
          <cell r="C9" t="e">
            <v>#N/A</v>
          </cell>
          <cell r="D9" t="e">
            <v>#N/A</v>
          </cell>
          <cell r="E9" t="e">
            <v>#N/A</v>
          </cell>
          <cell r="F9"/>
          <cell r="G9"/>
          <cell r="H9"/>
          <cell r="I9" t="str">
            <v/>
          </cell>
          <cell r="J9" t="str">
            <v/>
          </cell>
          <cell r="K9" t="str">
            <v/>
          </cell>
          <cell r="L9"/>
          <cell r="M9"/>
          <cell r="N9"/>
          <cell r="O9"/>
          <cell r="P9" t="str">
            <v/>
          </cell>
          <cell r="Q9" t="str">
            <v/>
          </cell>
          <cell r="R9" t="str">
            <v/>
          </cell>
        </row>
        <row r="10">
          <cell r="A10"/>
          <cell r="B10"/>
          <cell r="C10" t="e">
            <v>#N/A</v>
          </cell>
          <cell r="D10" t="e">
            <v>#N/A</v>
          </cell>
          <cell r="E10" t="e">
            <v>#N/A</v>
          </cell>
          <cell r="F10"/>
          <cell r="G10"/>
          <cell r="H10"/>
          <cell r="I10" t="str">
            <v/>
          </cell>
          <cell r="J10" t="str">
            <v/>
          </cell>
          <cell r="K10" t="str">
            <v/>
          </cell>
          <cell r="L10"/>
          <cell r="M10"/>
          <cell r="N10"/>
          <cell r="O10"/>
          <cell r="P10" t="str">
            <v/>
          </cell>
          <cell r="Q10" t="str">
            <v/>
          </cell>
          <cell r="R10" t="str">
            <v/>
          </cell>
        </row>
        <row r="11">
          <cell r="A11"/>
          <cell r="B11"/>
          <cell r="C11" t="e">
            <v>#N/A</v>
          </cell>
          <cell r="D11" t="e">
            <v>#N/A</v>
          </cell>
          <cell r="E11" t="e">
            <v>#N/A</v>
          </cell>
          <cell r="F11"/>
          <cell r="G11"/>
          <cell r="H11"/>
          <cell r="I11" t="str">
            <v/>
          </cell>
          <cell r="J11" t="str">
            <v/>
          </cell>
          <cell r="K11" t="str">
            <v/>
          </cell>
          <cell r="L11"/>
          <cell r="M11"/>
          <cell r="N11"/>
          <cell r="O11"/>
          <cell r="P11" t="str">
            <v/>
          </cell>
          <cell r="Q11" t="str">
            <v/>
          </cell>
          <cell r="R11" t="str">
            <v/>
          </cell>
        </row>
        <row r="12">
          <cell r="A12"/>
          <cell r="B12"/>
          <cell r="C12" t="e">
            <v>#N/A</v>
          </cell>
          <cell r="D12" t="e">
            <v>#N/A</v>
          </cell>
          <cell r="E12" t="e">
            <v>#N/A</v>
          </cell>
          <cell r="F12"/>
          <cell r="G12"/>
          <cell r="H12"/>
          <cell r="I12" t="str">
            <v/>
          </cell>
          <cell r="J12" t="str">
            <v/>
          </cell>
          <cell r="K12" t="str">
            <v/>
          </cell>
          <cell r="L12"/>
          <cell r="M12"/>
          <cell r="N12"/>
          <cell r="O12"/>
          <cell r="P12" t="str">
            <v/>
          </cell>
          <cell r="Q12" t="str">
            <v/>
          </cell>
          <cell r="R12" t="str">
            <v/>
          </cell>
        </row>
        <row r="13">
          <cell r="A13"/>
          <cell r="B13"/>
          <cell r="C13" t="e">
            <v>#N/A</v>
          </cell>
          <cell r="D13" t="e">
            <v>#N/A</v>
          </cell>
          <cell r="E13" t="e">
            <v>#N/A</v>
          </cell>
          <cell r="F13"/>
          <cell r="G13"/>
          <cell r="H13"/>
          <cell r="I13" t="str">
            <v/>
          </cell>
          <cell r="J13" t="str">
            <v/>
          </cell>
          <cell r="K13" t="str">
            <v/>
          </cell>
          <cell r="L13"/>
          <cell r="M13"/>
          <cell r="N13"/>
          <cell r="O13"/>
          <cell r="P13" t="str">
            <v/>
          </cell>
          <cell r="Q13" t="str">
            <v/>
          </cell>
          <cell r="R13" t="str">
            <v/>
          </cell>
        </row>
        <row r="14">
          <cell r="A14"/>
          <cell r="B14"/>
          <cell r="C14" t="e">
            <v>#N/A</v>
          </cell>
          <cell r="D14" t="e">
            <v>#N/A</v>
          </cell>
          <cell r="E14" t="e">
            <v>#N/A</v>
          </cell>
          <cell r="F14"/>
          <cell r="G14"/>
          <cell r="H14"/>
          <cell r="I14" t="str">
            <v/>
          </cell>
          <cell r="J14" t="str">
            <v/>
          </cell>
          <cell r="K14" t="str">
            <v/>
          </cell>
          <cell r="L14"/>
          <cell r="M14"/>
          <cell r="N14"/>
          <cell r="O14"/>
          <cell r="P14" t="str">
            <v/>
          </cell>
          <cell r="Q14" t="str">
            <v/>
          </cell>
          <cell r="R14" t="str">
            <v/>
          </cell>
        </row>
        <row r="15">
          <cell r="A15" t="str">
            <v>Round 19 - 3 Sisters - 5th September 2021</v>
          </cell>
          <cell r="B15"/>
          <cell r="C15"/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</row>
      </sheetData>
      <sheetData sheetId="23">
        <row r="1">
          <cell r="A1" t="str">
            <v>Name</v>
          </cell>
          <cell r="B1" t="str">
            <v>Event Number</v>
          </cell>
          <cell r="C1" t="str">
            <v>Model</v>
          </cell>
          <cell r="D1" t="str">
            <v>Tyres</v>
          </cell>
          <cell r="E1" t="str">
            <v>Factor</v>
          </cell>
          <cell r="F1" t="str">
            <v>P1</v>
          </cell>
          <cell r="G1" t="str">
            <v>P2</v>
          </cell>
          <cell r="H1" t="str">
            <v>P3</v>
          </cell>
          <cell r="I1" t="str">
            <v>Best Practice</v>
          </cell>
          <cell r="J1" t="str">
            <v>H'cap</v>
          </cell>
          <cell r="K1" t="str">
            <v>Position after Pract</v>
          </cell>
          <cell r="L1" t="str">
            <v>R1</v>
          </cell>
          <cell r="M1" t="str">
            <v>R2</v>
          </cell>
          <cell r="N1" t="str">
            <v>R3</v>
          </cell>
          <cell r="O1" t="str">
            <v>R4</v>
          </cell>
          <cell r="P1" t="str">
            <v>Best Timed</v>
          </cell>
          <cell r="Q1" t="str">
            <v>H'cap</v>
          </cell>
          <cell r="R1" t="str">
            <v>Points</v>
          </cell>
          <cell r="S1" t="str">
            <v>Position</v>
          </cell>
        </row>
        <row r="2">
          <cell r="A2" t="str">
            <v>Mark Everett</v>
          </cell>
          <cell r="B2">
            <v>34</v>
          </cell>
          <cell r="C2" t="str">
            <v>Griff 500</v>
          </cell>
          <cell r="D2" t="str">
            <v>1A</v>
          </cell>
          <cell r="E2">
            <v>0.94462448854411196</v>
          </cell>
          <cell r="F2">
            <v>86.75</v>
          </cell>
          <cell r="G2"/>
          <cell r="H2"/>
          <cell r="I2">
            <v>86.75</v>
          </cell>
          <cell r="J2">
            <v>81.946174381201715</v>
          </cell>
          <cell r="K2">
            <v>1</v>
          </cell>
          <cell r="L2">
            <v>86.79</v>
          </cell>
          <cell r="M2">
            <v>86.2</v>
          </cell>
          <cell r="N2">
            <v>86.07</v>
          </cell>
          <cell r="O2">
            <v>85.45</v>
          </cell>
          <cell r="P2">
            <v>86.07</v>
          </cell>
          <cell r="Q2">
            <v>81.303829728991715</v>
          </cell>
          <cell r="R2">
            <v>25</v>
          </cell>
          <cell r="S2">
            <v>1</v>
          </cell>
        </row>
        <row r="3">
          <cell r="A3"/>
          <cell r="B3"/>
          <cell r="C3" t="e">
            <v>#N/A</v>
          </cell>
          <cell r="D3" t="e">
            <v>#N/A</v>
          </cell>
          <cell r="E3" t="e">
            <v>#N/A</v>
          </cell>
          <cell r="F3"/>
          <cell r="G3"/>
          <cell r="H3"/>
          <cell r="I3" t="str">
            <v/>
          </cell>
          <cell r="J3" t="str">
            <v/>
          </cell>
          <cell r="K3" t="str">
            <v/>
          </cell>
          <cell r="L3"/>
          <cell r="M3"/>
          <cell r="N3"/>
          <cell r="O3"/>
          <cell r="P3" t="str">
            <v/>
          </cell>
          <cell r="Q3" t="str">
            <v/>
          </cell>
          <cell r="R3" t="str">
            <v/>
          </cell>
          <cell r="S3" t="str">
            <v/>
          </cell>
        </row>
        <row r="4">
          <cell r="A4"/>
          <cell r="B4"/>
          <cell r="C4" t="e">
            <v>#N/A</v>
          </cell>
          <cell r="D4" t="e">
            <v>#N/A</v>
          </cell>
          <cell r="E4" t="e">
            <v>#N/A</v>
          </cell>
          <cell r="F4"/>
          <cell r="G4"/>
          <cell r="H4"/>
          <cell r="I4" t="str">
            <v/>
          </cell>
          <cell r="J4" t="str">
            <v/>
          </cell>
          <cell r="K4" t="str">
            <v/>
          </cell>
          <cell r="L4"/>
          <cell r="M4"/>
          <cell r="N4"/>
          <cell r="O4"/>
          <cell r="P4" t="str">
            <v/>
          </cell>
          <cell r="Q4" t="str">
            <v/>
          </cell>
          <cell r="R4" t="str">
            <v/>
          </cell>
          <cell r="S4" t="str">
            <v/>
          </cell>
        </row>
        <row r="5">
          <cell r="A5"/>
          <cell r="B5"/>
          <cell r="C5" t="e">
            <v>#N/A</v>
          </cell>
          <cell r="D5" t="e">
            <v>#N/A</v>
          </cell>
          <cell r="E5" t="e">
            <v>#N/A</v>
          </cell>
          <cell r="F5"/>
          <cell r="G5"/>
          <cell r="H5"/>
          <cell r="I5" t="str">
            <v/>
          </cell>
          <cell r="J5" t="str">
            <v/>
          </cell>
          <cell r="K5" t="str">
            <v/>
          </cell>
          <cell r="L5"/>
          <cell r="M5"/>
          <cell r="N5"/>
          <cell r="O5"/>
          <cell r="P5" t="str">
            <v/>
          </cell>
          <cell r="Q5" t="str">
            <v/>
          </cell>
          <cell r="R5" t="str">
            <v/>
          </cell>
          <cell r="S5" t="str">
            <v/>
          </cell>
        </row>
        <row r="6">
          <cell r="A6"/>
          <cell r="B6"/>
          <cell r="C6" t="e">
            <v>#N/A</v>
          </cell>
          <cell r="D6" t="e">
            <v>#N/A</v>
          </cell>
          <cell r="E6" t="e">
            <v>#N/A</v>
          </cell>
          <cell r="F6"/>
          <cell r="G6"/>
          <cell r="H6"/>
          <cell r="I6" t="str">
            <v/>
          </cell>
          <cell r="J6" t="str">
            <v/>
          </cell>
          <cell r="K6" t="str">
            <v/>
          </cell>
          <cell r="L6"/>
          <cell r="M6"/>
          <cell r="N6"/>
          <cell r="O6"/>
          <cell r="P6" t="str">
            <v/>
          </cell>
          <cell r="Q6" t="str">
            <v/>
          </cell>
          <cell r="R6" t="str">
            <v/>
          </cell>
          <cell r="S6" t="str">
            <v/>
          </cell>
        </row>
        <row r="7">
          <cell r="A7"/>
          <cell r="B7"/>
          <cell r="C7" t="e">
            <v>#N/A</v>
          </cell>
          <cell r="D7" t="e">
            <v>#N/A</v>
          </cell>
          <cell r="E7" t="e">
            <v>#N/A</v>
          </cell>
          <cell r="F7"/>
          <cell r="G7"/>
          <cell r="H7"/>
          <cell r="I7" t="str">
            <v/>
          </cell>
          <cell r="J7" t="str">
            <v/>
          </cell>
          <cell r="K7" t="str">
            <v/>
          </cell>
          <cell r="L7"/>
          <cell r="M7"/>
          <cell r="N7"/>
          <cell r="O7"/>
          <cell r="P7" t="str">
            <v/>
          </cell>
          <cell r="Q7" t="str">
            <v/>
          </cell>
          <cell r="R7" t="str">
            <v/>
          </cell>
          <cell r="S7" t="str">
            <v/>
          </cell>
        </row>
        <row r="8">
          <cell r="A8"/>
          <cell r="B8"/>
          <cell r="C8" t="e">
            <v>#N/A</v>
          </cell>
          <cell r="D8" t="e">
            <v>#N/A</v>
          </cell>
          <cell r="E8" t="e">
            <v>#N/A</v>
          </cell>
          <cell r="F8"/>
          <cell r="G8"/>
          <cell r="H8"/>
          <cell r="I8" t="str">
            <v/>
          </cell>
          <cell r="J8" t="str">
            <v/>
          </cell>
          <cell r="K8" t="str">
            <v/>
          </cell>
          <cell r="L8"/>
          <cell r="M8"/>
          <cell r="N8"/>
          <cell r="O8"/>
          <cell r="P8" t="str">
            <v/>
          </cell>
          <cell r="Q8" t="str">
            <v/>
          </cell>
          <cell r="R8" t="str">
            <v/>
          </cell>
          <cell r="S8" t="str">
            <v/>
          </cell>
        </row>
        <row r="9">
          <cell r="A9"/>
          <cell r="B9"/>
          <cell r="C9" t="e">
            <v>#N/A</v>
          </cell>
          <cell r="D9" t="e">
            <v>#N/A</v>
          </cell>
          <cell r="E9" t="e">
            <v>#N/A</v>
          </cell>
          <cell r="F9"/>
          <cell r="G9"/>
          <cell r="H9"/>
          <cell r="I9" t="str">
            <v/>
          </cell>
          <cell r="J9" t="str">
            <v/>
          </cell>
          <cell r="K9" t="str">
            <v/>
          </cell>
          <cell r="L9"/>
          <cell r="M9"/>
          <cell r="N9"/>
          <cell r="O9"/>
          <cell r="P9" t="str">
            <v/>
          </cell>
          <cell r="Q9" t="str">
            <v/>
          </cell>
          <cell r="R9" t="str">
            <v/>
          </cell>
          <cell r="S9" t="str">
            <v/>
          </cell>
        </row>
        <row r="10">
          <cell r="A10"/>
          <cell r="B10"/>
          <cell r="C10" t="e">
            <v>#N/A</v>
          </cell>
          <cell r="D10" t="e">
            <v>#N/A</v>
          </cell>
          <cell r="E10" t="e">
            <v>#N/A</v>
          </cell>
          <cell r="F10"/>
          <cell r="G10"/>
          <cell r="H10"/>
          <cell r="I10" t="str">
            <v/>
          </cell>
          <cell r="J10" t="str">
            <v/>
          </cell>
          <cell r="K10" t="str">
            <v/>
          </cell>
          <cell r="L10"/>
          <cell r="M10"/>
          <cell r="N10"/>
          <cell r="O10"/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</row>
        <row r="11">
          <cell r="A11"/>
          <cell r="B11"/>
          <cell r="C11" t="e">
            <v>#N/A</v>
          </cell>
          <cell r="D11" t="e">
            <v>#N/A</v>
          </cell>
          <cell r="E11" t="e">
            <v>#N/A</v>
          </cell>
          <cell r="F11"/>
          <cell r="G11"/>
          <cell r="H11"/>
          <cell r="I11" t="str">
            <v/>
          </cell>
          <cell r="J11" t="str">
            <v/>
          </cell>
          <cell r="K11" t="str">
            <v/>
          </cell>
          <cell r="L11"/>
          <cell r="M11"/>
          <cell r="N11"/>
          <cell r="O11"/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</row>
        <row r="12">
          <cell r="A12"/>
          <cell r="B12"/>
          <cell r="C12" t="e">
            <v>#N/A</v>
          </cell>
          <cell r="D12" t="e">
            <v>#N/A</v>
          </cell>
          <cell r="E12" t="e">
            <v>#N/A</v>
          </cell>
          <cell r="F12"/>
          <cell r="G12"/>
          <cell r="H12"/>
          <cell r="I12" t="str">
            <v/>
          </cell>
          <cell r="J12" t="str">
            <v/>
          </cell>
          <cell r="K12" t="str">
            <v/>
          </cell>
          <cell r="L12"/>
          <cell r="M12"/>
          <cell r="N12"/>
          <cell r="O12"/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</row>
        <row r="13">
          <cell r="A13"/>
          <cell r="B13"/>
          <cell r="C13" t="e">
            <v>#N/A</v>
          </cell>
          <cell r="D13" t="e">
            <v>#N/A</v>
          </cell>
          <cell r="E13" t="e">
            <v>#N/A</v>
          </cell>
          <cell r="F13"/>
          <cell r="G13"/>
          <cell r="H13"/>
          <cell r="I13" t="str">
            <v/>
          </cell>
          <cell r="J13" t="str">
            <v/>
          </cell>
          <cell r="K13" t="str">
            <v/>
          </cell>
          <cell r="L13"/>
          <cell r="M13"/>
          <cell r="N13"/>
          <cell r="O13"/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</row>
        <row r="14">
          <cell r="A14"/>
          <cell r="B14"/>
          <cell r="C14" t="e">
            <v>#N/A</v>
          </cell>
          <cell r="D14" t="e">
            <v>#N/A</v>
          </cell>
          <cell r="E14" t="e">
            <v>#N/A</v>
          </cell>
          <cell r="F14"/>
          <cell r="G14"/>
          <cell r="H14"/>
          <cell r="I14" t="str">
            <v/>
          </cell>
          <cell r="J14" t="str">
            <v/>
          </cell>
          <cell r="K14" t="str">
            <v/>
          </cell>
          <cell r="L14"/>
          <cell r="M14"/>
          <cell r="N14"/>
          <cell r="O14"/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</row>
        <row r="15">
          <cell r="A15" t="str">
            <v>Round 20 - Lydden Hill - 18th September 2021</v>
          </cell>
          <cell r="B15"/>
          <cell r="C15"/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</row>
      </sheetData>
      <sheetData sheetId="24">
        <row r="1">
          <cell r="A1" t="str">
            <v>Name</v>
          </cell>
          <cell r="B1" t="str">
            <v>Event Number</v>
          </cell>
          <cell r="C1" t="str">
            <v>Model</v>
          </cell>
          <cell r="D1" t="str">
            <v>Tyres</v>
          </cell>
          <cell r="E1" t="str">
            <v>Factor</v>
          </cell>
          <cell r="F1" t="str">
            <v>P1</v>
          </cell>
          <cell r="G1" t="str">
            <v>P2</v>
          </cell>
          <cell r="H1" t="str">
            <v>P3</v>
          </cell>
          <cell r="I1" t="str">
            <v>Best Practice</v>
          </cell>
          <cell r="J1" t="str">
            <v>H'cap</v>
          </cell>
          <cell r="K1" t="str">
            <v>Position after Pract</v>
          </cell>
          <cell r="L1" t="str">
            <v>R1</v>
          </cell>
          <cell r="M1" t="str">
            <v>R2</v>
          </cell>
          <cell r="N1" t="str">
            <v>R3</v>
          </cell>
          <cell r="O1" t="str">
            <v>R4</v>
          </cell>
          <cell r="P1" t="str">
            <v>Best Timed</v>
          </cell>
          <cell r="Q1" t="str">
            <v>H'cap</v>
          </cell>
          <cell r="R1" t="str">
            <v>Points</v>
          </cell>
        </row>
        <row r="2">
          <cell r="A2" t="str">
            <v>Rob Pack</v>
          </cell>
          <cell r="B2">
            <v>93</v>
          </cell>
          <cell r="C2" t="str">
            <v>Tuscan</v>
          </cell>
          <cell r="D2" t="str">
            <v>1B</v>
          </cell>
          <cell r="E2">
            <v>0.97575915145345882</v>
          </cell>
          <cell r="F2">
            <v>85.32</v>
          </cell>
          <cell r="G2"/>
          <cell r="H2"/>
          <cell r="I2">
            <v>85.32</v>
          </cell>
          <cell r="J2">
            <v>83.251770802009105</v>
          </cell>
          <cell r="K2">
            <v>1</v>
          </cell>
          <cell r="L2">
            <v>84.04</v>
          </cell>
          <cell r="M2">
            <v>84.01</v>
          </cell>
          <cell r="N2">
            <v>81.260000000000005</v>
          </cell>
          <cell r="O2">
            <v>80.599999999999994</v>
          </cell>
          <cell r="P2">
            <v>81.260000000000005</v>
          </cell>
          <cell r="Q2">
            <v>79.290188647108067</v>
          </cell>
          <cell r="R2">
            <v>25</v>
          </cell>
        </row>
        <row r="3">
          <cell r="A3"/>
          <cell r="B3"/>
          <cell r="C3" t="e">
            <v>#N/A</v>
          </cell>
          <cell r="D3" t="e">
            <v>#N/A</v>
          </cell>
          <cell r="E3" t="e">
            <v>#N/A</v>
          </cell>
          <cell r="F3"/>
          <cell r="G3"/>
          <cell r="H3"/>
          <cell r="I3" t="str">
            <v/>
          </cell>
          <cell r="J3" t="str">
            <v/>
          </cell>
          <cell r="K3" t="str">
            <v/>
          </cell>
          <cell r="L3"/>
          <cell r="M3"/>
          <cell r="N3"/>
          <cell r="O3"/>
          <cell r="P3" t="str">
            <v/>
          </cell>
          <cell r="Q3" t="str">
            <v/>
          </cell>
          <cell r="R3" t="str">
            <v/>
          </cell>
        </row>
        <row r="4">
          <cell r="A4"/>
          <cell r="B4"/>
          <cell r="C4" t="e">
            <v>#N/A</v>
          </cell>
          <cell r="D4" t="e">
            <v>#N/A</v>
          </cell>
          <cell r="E4" t="e">
            <v>#N/A</v>
          </cell>
          <cell r="F4"/>
          <cell r="G4"/>
          <cell r="H4"/>
          <cell r="I4" t="str">
            <v/>
          </cell>
          <cell r="J4" t="str">
            <v/>
          </cell>
          <cell r="K4" t="str">
            <v/>
          </cell>
          <cell r="L4"/>
          <cell r="M4"/>
          <cell r="N4"/>
          <cell r="O4"/>
          <cell r="P4" t="str">
            <v/>
          </cell>
          <cell r="Q4" t="str">
            <v/>
          </cell>
          <cell r="R4" t="str">
            <v/>
          </cell>
        </row>
        <row r="5">
          <cell r="A5"/>
          <cell r="B5"/>
          <cell r="C5" t="e">
            <v>#N/A</v>
          </cell>
          <cell r="D5" t="e">
            <v>#N/A</v>
          </cell>
          <cell r="E5" t="e">
            <v>#N/A</v>
          </cell>
          <cell r="F5"/>
          <cell r="G5"/>
          <cell r="H5"/>
          <cell r="I5" t="str">
            <v/>
          </cell>
          <cell r="J5" t="str">
            <v/>
          </cell>
          <cell r="K5" t="str">
            <v/>
          </cell>
          <cell r="L5"/>
          <cell r="M5"/>
          <cell r="N5"/>
          <cell r="O5"/>
          <cell r="P5" t="str">
            <v/>
          </cell>
          <cell r="Q5" t="str">
            <v/>
          </cell>
          <cell r="R5" t="str">
            <v/>
          </cell>
        </row>
        <row r="6">
          <cell r="A6"/>
          <cell r="B6"/>
          <cell r="C6" t="e">
            <v>#N/A</v>
          </cell>
          <cell r="D6" t="e">
            <v>#N/A</v>
          </cell>
          <cell r="E6" t="e">
            <v>#N/A</v>
          </cell>
          <cell r="F6"/>
          <cell r="G6"/>
          <cell r="H6"/>
          <cell r="I6" t="str">
            <v/>
          </cell>
          <cell r="J6" t="str">
            <v/>
          </cell>
          <cell r="K6" t="str">
            <v/>
          </cell>
          <cell r="L6"/>
          <cell r="M6"/>
          <cell r="N6"/>
          <cell r="O6"/>
          <cell r="P6" t="str">
            <v/>
          </cell>
          <cell r="Q6" t="str">
            <v/>
          </cell>
          <cell r="R6" t="str">
            <v/>
          </cell>
        </row>
        <row r="7">
          <cell r="A7"/>
          <cell r="B7"/>
          <cell r="C7" t="e">
            <v>#N/A</v>
          </cell>
          <cell r="D7" t="e">
            <v>#N/A</v>
          </cell>
          <cell r="E7" t="e">
            <v>#N/A</v>
          </cell>
          <cell r="F7"/>
          <cell r="G7"/>
          <cell r="H7"/>
          <cell r="I7" t="str">
            <v/>
          </cell>
          <cell r="J7" t="str">
            <v/>
          </cell>
          <cell r="K7" t="str">
            <v/>
          </cell>
          <cell r="L7"/>
          <cell r="M7"/>
          <cell r="N7"/>
          <cell r="O7"/>
          <cell r="P7" t="str">
            <v/>
          </cell>
          <cell r="Q7" t="str">
            <v/>
          </cell>
          <cell r="R7" t="str">
            <v/>
          </cell>
        </row>
        <row r="8">
          <cell r="A8"/>
          <cell r="B8"/>
          <cell r="C8" t="e">
            <v>#N/A</v>
          </cell>
          <cell r="D8" t="e">
            <v>#N/A</v>
          </cell>
          <cell r="E8" t="e">
            <v>#N/A</v>
          </cell>
          <cell r="F8"/>
          <cell r="G8"/>
          <cell r="H8"/>
          <cell r="I8" t="str">
            <v/>
          </cell>
          <cell r="J8" t="str">
            <v/>
          </cell>
          <cell r="K8" t="str">
            <v/>
          </cell>
          <cell r="L8"/>
          <cell r="M8"/>
          <cell r="N8"/>
          <cell r="O8"/>
          <cell r="P8" t="str">
            <v/>
          </cell>
          <cell r="Q8" t="str">
            <v/>
          </cell>
          <cell r="R8" t="str">
            <v/>
          </cell>
        </row>
        <row r="9">
          <cell r="A9"/>
          <cell r="B9"/>
          <cell r="C9" t="e">
            <v>#N/A</v>
          </cell>
          <cell r="D9" t="e">
            <v>#N/A</v>
          </cell>
          <cell r="E9" t="e">
            <v>#N/A</v>
          </cell>
          <cell r="F9"/>
          <cell r="G9"/>
          <cell r="H9"/>
          <cell r="I9" t="str">
            <v/>
          </cell>
          <cell r="J9" t="str">
            <v/>
          </cell>
          <cell r="K9" t="str">
            <v/>
          </cell>
          <cell r="L9"/>
          <cell r="M9"/>
          <cell r="N9"/>
          <cell r="O9"/>
          <cell r="P9" t="str">
            <v/>
          </cell>
          <cell r="Q9" t="str">
            <v/>
          </cell>
          <cell r="R9" t="str">
            <v/>
          </cell>
        </row>
        <row r="10">
          <cell r="A10"/>
          <cell r="B10"/>
          <cell r="C10" t="e">
            <v>#N/A</v>
          </cell>
          <cell r="D10" t="e">
            <v>#N/A</v>
          </cell>
          <cell r="E10" t="e">
            <v>#N/A</v>
          </cell>
          <cell r="F10"/>
          <cell r="G10"/>
          <cell r="H10"/>
          <cell r="I10" t="str">
            <v/>
          </cell>
          <cell r="J10" t="str">
            <v/>
          </cell>
          <cell r="K10" t="str">
            <v/>
          </cell>
          <cell r="L10"/>
          <cell r="M10"/>
          <cell r="N10"/>
          <cell r="O10"/>
          <cell r="P10" t="str">
            <v/>
          </cell>
          <cell r="Q10" t="str">
            <v/>
          </cell>
          <cell r="R10" t="str">
            <v/>
          </cell>
        </row>
        <row r="11">
          <cell r="A11"/>
          <cell r="B11"/>
          <cell r="C11" t="e">
            <v>#N/A</v>
          </cell>
          <cell r="D11" t="e">
            <v>#N/A</v>
          </cell>
          <cell r="E11" t="e">
            <v>#N/A</v>
          </cell>
          <cell r="F11"/>
          <cell r="G11"/>
          <cell r="H11"/>
          <cell r="I11" t="str">
            <v/>
          </cell>
          <cell r="J11" t="str">
            <v/>
          </cell>
          <cell r="K11" t="str">
            <v/>
          </cell>
          <cell r="L11"/>
          <cell r="M11"/>
          <cell r="N11"/>
          <cell r="O11"/>
          <cell r="P11" t="str">
            <v/>
          </cell>
          <cell r="Q11" t="str">
            <v/>
          </cell>
          <cell r="R11" t="str">
            <v/>
          </cell>
        </row>
        <row r="12">
          <cell r="A12"/>
          <cell r="B12"/>
          <cell r="C12" t="e">
            <v>#N/A</v>
          </cell>
          <cell r="D12" t="e">
            <v>#N/A</v>
          </cell>
          <cell r="E12" t="e">
            <v>#N/A</v>
          </cell>
          <cell r="F12"/>
          <cell r="G12"/>
          <cell r="H12"/>
          <cell r="I12" t="str">
            <v/>
          </cell>
          <cell r="J12" t="str">
            <v/>
          </cell>
          <cell r="K12" t="str">
            <v/>
          </cell>
          <cell r="L12"/>
          <cell r="M12"/>
          <cell r="N12"/>
          <cell r="O12"/>
          <cell r="P12" t="str">
            <v/>
          </cell>
          <cell r="Q12" t="str">
            <v/>
          </cell>
          <cell r="R12" t="str">
            <v/>
          </cell>
        </row>
        <row r="13">
          <cell r="A13"/>
          <cell r="B13"/>
          <cell r="C13" t="e">
            <v>#N/A</v>
          </cell>
          <cell r="D13" t="e">
            <v>#N/A</v>
          </cell>
          <cell r="E13" t="e">
            <v>#N/A</v>
          </cell>
          <cell r="F13"/>
          <cell r="G13"/>
          <cell r="H13"/>
          <cell r="I13" t="str">
            <v/>
          </cell>
          <cell r="J13" t="str">
            <v/>
          </cell>
          <cell r="K13" t="str">
            <v/>
          </cell>
          <cell r="L13"/>
          <cell r="M13"/>
          <cell r="N13"/>
          <cell r="O13"/>
          <cell r="P13" t="str">
            <v/>
          </cell>
          <cell r="Q13" t="str">
            <v/>
          </cell>
          <cell r="R13" t="str">
            <v/>
          </cell>
        </row>
        <row r="14">
          <cell r="A14"/>
          <cell r="B14"/>
          <cell r="C14" t="e">
            <v>#N/A</v>
          </cell>
          <cell r="D14" t="e">
            <v>#N/A</v>
          </cell>
          <cell r="E14" t="e">
            <v>#N/A</v>
          </cell>
          <cell r="F14"/>
          <cell r="G14"/>
          <cell r="H14"/>
          <cell r="I14" t="str">
            <v/>
          </cell>
          <cell r="J14" t="str">
            <v/>
          </cell>
          <cell r="K14" t="str">
            <v/>
          </cell>
          <cell r="L14"/>
          <cell r="M14"/>
          <cell r="N14"/>
          <cell r="O14"/>
          <cell r="P14" t="str">
            <v/>
          </cell>
          <cell r="Q14" t="str">
            <v/>
          </cell>
          <cell r="R14" t="str">
            <v/>
          </cell>
        </row>
        <row r="15">
          <cell r="A15" t="str">
            <v>Round 21 - Blyton Park - 25th September 2021</v>
          </cell>
          <cell r="B15"/>
          <cell r="C15"/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</row>
      </sheetData>
      <sheetData sheetId="25">
        <row r="1">
          <cell r="A1" t="str">
            <v>Name</v>
          </cell>
          <cell r="B1" t="str">
            <v>Event Number</v>
          </cell>
          <cell r="C1" t="str">
            <v>Model</v>
          </cell>
          <cell r="D1" t="str">
            <v>Tyres</v>
          </cell>
          <cell r="E1" t="str">
            <v>Factor</v>
          </cell>
          <cell r="F1" t="str">
            <v>P1</v>
          </cell>
          <cell r="G1" t="str">
            <v>P2</v>
          </cell>
          <cell r="H1" t="str">
            <v>P3</v>
          </cell>
          <cell r="I1" t="str">
            <v>Best Practice</v>
          </cell>
          <cell r="J1" t="str">
            <v>H'cap</v>
          </cell>
          <cell r="K1" t="str">
            <v>Position after Pract</v>
          </cell>
          <cell r="L1" t="str">
            <v>R1</v>
          </cell>
          <cell r="M1" t="str">
            <v>R2</v>
          </cell>
          <cell r="N1" t="str">
            <v>R3</v>
          </cell>
          <cell r="O1" t="str">
            <v>R4</v>
          </cell>
          <cell r="P1" t="str">
            <v>Best Timed</v>
          </cell>
          <cell r="Q1" t="str">
            <v>H'cap</v>
          </cell>
          <cell r="R1" t="str">
            <v>Points</v>
          </cell>
        </row>
        <row r="2">
          <cell r="A2" t="str">
            <v>Rob Pack</v>
          </cell>
          <cell r="B2">
            <v>93</v>
          </cell>
          <cell r="C2" t="str">
            <v>Tuscan</v>
          </cell>
          <cell r="D2" t="str">
            <v>1B</v>
          </cell>
          <cell r="E2">
            <v>0.97575915145345882</v>
          </cell>
          <cell r="F2">
            <v>81.209999999999994</v>
          </cell>
          <cell r="G2"/>
          <cell r="H2"/>
          <cell r="I2">
            <v>81.209999999999994</v>
          </cell>
          <cell r="J2">
            <v>79.241400689535382</v>
          </cell>
          <cell r="K2">
            <v>1</v>
          </cell>
          <cell r="L2">
            <v>76.010000000000005</v>
          </cell>
          <cell r="M2">
            <v>75.5</v>
          </cell>
          <cell r="N2">
            <v>74.989999999999995</v>
          </cell>
          <cell r="O2">
            <v>73.540000000000006</v>
          </cell>
          <cell r="P2">
            <v>74.989999999999995</v>
          </cell>
          <cell r="Q2">
            <v>73.17217876749487</v>
          </cell>
          <cell r="R2">
            <v>25</v>
          </cell>
        </row>
        <row r="3">
          <cell r="A3"/>
          <cell r="B3"/>
          <cell r="C3" t="e">
            <v>#N/A</v>
          </cell>
          <cell r="D3" t="e">
            <v>#N/A</v>
          </cell>
          <cell r="E3" t="e">
            <v>#N/A</v>
          </cell>
          <cell r="F3"/>
          <cell r="G3"/>
          <cell r="H3"/>
          <cell r="I3" t="str">
            <v/>
          </cell>
          <cell r="J3" t="str">
            <v/>
          </cell>
          <cell r="K3" t="str">
            <v/>
          </cell>
          <cell r="L3"/>
          <cell r="M3"/>
          <cell r="N3"/>
          <cell r="O3"/>
          <cell r="P3" t="str">
            <v/>
          </cell>
          <cell r="Q3" t="str">
            <v/>
          </cell>
          <cell r="R3" t="str">
            <v/>
          </cell>
        </row>
        <row r="4">
          <cell r="A4"/>
          <cell r="B4"/>
          <cell r="C4" t="e">
            <v>#N/A</v>
          </cell>
          <cell r="D4" t="e">
            <v>#N/A</v>
          </cell>
          <cell r="E4" t="e">
            <v>#N/A</v>
          </cell>
          <cell r="F4"/>
          <cell r="G4"/>
          <cell r="H4"/>
          <cell r="I4" t="str">
            <v/>
          </cell>
          <cell r="J4" t="str">
            <v/>
          </cell>
          <cell r="K4" t="str">
            <v/>
          </cell>
          <cell r="L4"/>
          <cell r="M4"/>
          <cell r="N4"/>
          <cell r="O4"/>
          <cell r="P4" t="str">
            <v/>
          </cell>
          <cell r="Q4" t="str">
            <v/>
          </cell>
          <cell r="R4" t="str">
            <v/>
          </cell>
        </row>
        <row r="5">
          <cell r="A5"/>
          <cell r="B5"/>
          <cell r="C5" t="e">
            <v>#N/A</v>
          </cell>
          <cell r="D5" t="e">
            <v>#N/A</v>
          </cell>
          <cell r="E5" t="e">
            <v>#N/A</v>
          </cell>
          <cell r="F5"/>
          <cell r="G5"/>
          <cell r="H5"/>
          <cell r="I5" t="str">
            <v/>
          </cell>
          <cell r="J5" t="str">
            <v/>
          </cell>
          <cell r="K5" t="str">
            <v/>
          </cell>
          <cell r="L5"/>
          <cell r="M5"/>
          <cell r="N5"/>
          <cell r="O5"/>
          <cell r="P5" t="str">
            <v/>
          </cell>
          <cell r="Q5" t="str">
            <v/>
          </cell>
          <cell r="R5" t="str">
            <v/>
          </cell>
        </row>
        <row r="6">
          <cell r="A6"/>
          <cell r="B6"/>
          <cell r="C6" t="e">
            <v>#N/A</v>
          </cell>
          <cell r="D6" t="e">
            <v>#N/A</v>
          </cell>
          <cell r="E6" t="e">
            <v>#N/A</v>
          </cell>
          <cell r="F6"/>
          <cell r="G6"/>
          <cell r="H6"/>
          <cell r="I6" t="str">
            <v/>
          </cell>
          <cell r="J6" t="str">
            <v/>
          </cell>
          <cell r="K6" t="str">
            <v/>
          </cell>
          <cell r="L6"/>
          <cell r="M6"/>
          <cell r="N6"/>
          <cell r="O6"/>
          <cell r="P6" t="str">
            <v/>
          </cell>
          <cell r="Q6" t="str">
            <v/>
          </cell>
          <cell r="R6" t="str">
            <v/>
          </cell>
        </row>
        <row r="7">
          <cell r="A7"/>
          <cell r="B7"/>
          <cell r="C7" t="e">
            <v>#N/A</v>
          </cell>
          <cell r="D7" t="e">
            <v>#N/A</v>
          </cell>
          <cell r="E7" t="e">
            <v>#N/A</v>
          </cell>
          <cell r="F7"/>
          <cell r="G7"/>
          <cell r="H7"/>
          <cell r="I7" t="str">
            <v/>
          </cell>
          <cell r="J7" t="str">
            <v/>
          </cell>
          <cell r="K7" t="str">
            <v/>
          </cell>
          <cell r="L7"/>
          <cell r="M7"/>
          <cell r="N7"/>
          <cell r="O7"/>
          <cell r="P7" t="str">
            <v/>
          </cell>
          <cell r="Q7" t="str">
            <v/>
          </cell>
          <cell r="R7" t="str">
            <v/>
          </cell>
        </row>
        <row r="8">
          <cell r="A8"/>
          <cell r="B8"/>
          <cell r="C8" t="e">
            <v>#N/A</v>
          </cell>
          <cell r="D8" t="e">
            <v>#N/A</v>
          </cell>
          <cell r="E8" t="e">
            <v>#N/A</v>
          </cell>
          <cell r="F8"/>
          <cell r="G8"/>
          <cell r="H8"/>
          <cell r="I8" t="str">
            <v/>
          </cell>
          <cell r="J8" t="str">
            <v/>
          </cell>
          <cell r="K8" t="str">
            <v/>
          </cell>
          <cell r="L8"/>
          <cell r="M8"/>
          <cell r="N8"/>
          <cell r="O8"/>
          <cell r="P8" t="str">
            <v/>
          </cell>
          <cell r="Q8" t="str">
            <v/>
          </cell>
          <cell r="R8" t="str">
            <v/>
          </cell>
        </row>
        <row r="9">
          <cell r="A9"/>
          <cell r="B9"/>
          <cell r="C9" t="e">
            <v>#N/A</v>
          </cell>
          <cell r="D9" t="e">
            <v>#N/A</v>
          </cell>
          <cell r="E9" t="e">
            <v>#N/A</v>
          </cell>
          <cell r="F9"/>
          <cell r="G9"/>
          <cell r="H9"/>
          <cell r="I9" t="str">
            <v/>
          </cell>
          <cell r="J9" t="str">
            <v/>
          </cell>
          <cell r="K9" t="str">
            <v/>
          </cell>
          <cell r="L9"/>
          <cell r="M9"/>
          <cell r="N9"/>
          <cell r="O9"/>
          <cell r="P9" t="str">
            <v/>
          </cell>
          <cell r="Q9" t="str">
            <v/>
          </cell>
          <cell r="R9" t="str">
            <v/>
          </cell>
        </row>
        <row r="10">
          <cell r="A10"/>
          <cell r="B10"/>
          <cell r="C10" t="e">
            <v>#N/A</v>
          </cell>
          <cell r="D10" t="e">
            <v>#N/A</v>
          </cell>
          <cell r="E10" t="e">
            <v>#N/A</v>
          </cell>
          <cell r="F10"/>
          <cell r="G10"/>
          <cell r="H10"/>
          <cell r="I10" t="str">
            <v/>
          </cell>
          <cell r="J10" t="str">
            <v/>
          </cell>
          <cell r="K10" t="str">
            <v/>
          </cell>
          <cell r="L10"/>
          <cell r="M10"/>
          <cell r="N10"/>
          <cell r="O10"/>
          <cell r="P10" t="str">
            <v/>
          </cell>
          <cell r="Q10" t="str">
            <v/>
          </cell>
          <cell r="R10" t="str">
            <v/>
          </cell>
        </row>
        <row r="11">
          <cell r="A11"/>
          <cell r="B11"/>
          <cell r="C11" t="e">
            <v>#N/A</v>
          </cell>
          <cell r="D11" t="e">
            <v>#N/A</v>
          </cell>
          <cell r="E11" t="e">
            <v>#N/A</v>
          </cell>
          <cell r="F11"/>
          <cell r="G11"/>
          <cell r="H11"/>
          <cell r="I11" t="str">
            <v/>
          </cell>
          <cell r="J11" t="str">
            <v/>
          </cell>
          <cell r="K11" t="str">
            <v/>
          </cell>
          <cell r="L11"/>
          <cell r="M11"/>
          <cell r="N11"/>
          <cell r="O11"/>
          <cell r="P11" t="str">
            <v/>
          </cell>
          <cell r="Q11" t="str">
            <v/>
          </cell>
          <cell r="R11" t="str">
            <v/>
          </cell>
        </row>
        <row r="12">
          <cell r="A12"/>
          <cell r="B12"/>
          <cell r="C12" t="e">
            <v>#N/A</v>
          </cell>
          <cell r="D12" t="e">
            <v>#N/A</v>
          </cell>
          <cell r="E12" t="e">
            <v>#N/A</v>
          </cell>
          <cell r="F12"/>
          <cell r="G12"/>
          <cell r="H12"/>
          <cell r="I12" t="str">
            <v/>
          </cell>
          <cell r="J12" t="str">
            <v/>
          </cell>
          <cell r="K12" t="str">
            <v/>
          </cell>
          <cell r="L12"/>
          <cell r="M12"/>
          <cell r="N12"/>
          <cell r="O12"/>
          <cell r="P12" t="str">
            <v/>
          </cell>
          <cell r="Q12" t="str">
            <v/>
          </cell>
          <cell r="R12" t="str">
            <v/>
          </cell>
        </row>
        <row r="13">
          <cell r="A13"/>
          <cell r="B13"/>
          <cell r="C13" t="e">
            <v>#N/A</v>
          </cell>
          <cell r="D13" t="e">
            <v>#N/A</v>
          </cell>
          <cell r="E13" t="e">
            <v>#N/A</v>
          </cell>
          <cell r="F13"/>
          <cell r="G13"/>
          <cell r="H13"/>
          <cell r="I13" t="str">
            <v/>
          </cell>
          <cell r="J13" t="str">
            <v/>
          </cell>
          <cell r="K13" t="str">
            <v/>
          </cell>
          <cell r="L13"/>
          <cell r="M13"/>
          <cell r="N13"/>
          <cell r="O13"/>
          <cell r="P13" t="str">
            <v/>
          </cell>
          <cell r="Q13" t="str">
            <v/>
          </cell>
          <cell r="R13" t="str">
            <v/>
          </cell>
        </row>
        <row r="14">
          <cell r="A14"/>
          <cell r="B14"/>
          <cell r="C14" t="e">
            <v>#N/A</v>
          </cell>
          <cell r="D14" t="e">
            <v>#N/A</v>
          </cell>
          <cell r="E14" t="e">
            <v>#N/A</v>
          </cell>
          <cell r="F14"/>
          <cell r="G14"/>
          <cell r="H14"/>
          <cell r="I14" t="str">
            <v/>
          </cell>
          <cell r="J14" t="str">
            <v/>
          </cell>
          <cell r="K14" t="str">
            <v/>
          </cell>
          <cell r="L14"/>
          <cell r="M14"/>
          <cell r="N14"/>
          <cell r="O14"/>
          <cell r="P14" t="str">
            <v/>
          </cell>
          <cell r="Q14" t="str">
            <v/>
          </cell>
          <cell r="R14" t="str">
            <v/>
          </cell>
        </row>
        <row r="15">
          <cell r="A15" t="str">
            <v>Round 22 - Blyton Park - 26th September 2021</v>
          </cell>
          <cell r="B15"/>
          <cell r="C15"/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</row>
      </sheetData>
      <sheetData sheetId="26">
        <row r="1">
          <cell r="A1" t="str">
            <v>Name</v>
          </cell>
          <cell r="B1" t="str">
            <v>Event Number</v>
          </cell>
          <cell r="C1" t="str">
            <v>Model</v>
          </cell>
          <cell r="D1" t="str">
            <v>Tyres</v>
          </cell>
          <cell r="E1" t="str">
            <v>Factor</v>
          </cell>
          <cell r="F1" t="str">
            <v>P1</v>
          </cell>
          <cell r="G1" t="str">
            <v>P2</v>
          </cell>
          <cell r="H1" t="str">
            <v>P3</v>
          </cell>
          <cell r="I1" t="str">
            <v>Best Practice</v>
          </cell>
          <cell r="J1" t="str">
            <v>H'cap</v>
          </cell>
          <cell r="K1" t="str">
            <v>Position after Pract</v>
          </cell>
          <cell r="L1" t="str">
            <v>R1</v>
          </cell>
          <cell r="M1" t="str">
            <v>R2</v>
          </cell>
          <cell r="N1" t="str">
            <v>R3</v>
          </cell>
          <cell r="O1" t="str">
            <v>R4</v>
          </cell>
          <cell r="P1" t="str">
            <v>Best Timed</v>
          </cell>
          <cell r="Q1" t="str">
            <v>H'cap</v>
          </cell>
          <cell r="R1" t="str">
            <v>Points</v>
          </cell>
        </row>
        <row r="2">
          <cell r="A2" t="str">
            <v>Alan Hugh Davies</v>
          </cell>
          <cell r="B2">
            <v>111</v>
          </cell>
          <cell r="C2" t="str">
            <v>Griff 430</v>
          </cell>
          <cell r="D2" t="str">
            <v>1A</v>
          </cell>
          <cell r="E2">
            <v>0.93839394602711024</v>
          </cell>
          <cell r="F2">
            <v>59.6</v>
          </cell>
          <cell r="G2">
            <v>58.9</v>
          </cell>
          <cell r="H2">
            <v>57.33</v>
          </cell>
          <cell r="I2">
            <v>57.33</v>
          </cell>
          <cell r="J2">
            <v>53.798124925734228</v>
          </cell>
          <cell r="K2">
            <v>1</v>
          </cell>
          <cell r="L2">
            <v>57.37</v>
          </cell>
          <cell r="M2">
            <v>55.68</v>
          </cell>
          <cell r="N2"/>
          <cell r="O2"/>
          <cell r="P2">
            <v>55.68</v>
          </cell>
          <cell r="Q2">
            <v>52.249774914789498</v>
          </cell>
          <cell r="R2">
            <v>25</v>
          </cell>
        </row>
        <row r="3">
          <cell r="A3" t="str">
            <v>Mark Everett</v>
          </cell>
          <cell r="B3">
            <v>161</v>
          </cell>
          <cell r="C3" t="str">
            <v>Griff 500</v>
          </cell>
          <cell r="D3" t="str">
            <v>1A</v>
          </cell>
          <cell r="E3">
            <v>0.94462448854411196</v>
          </cell>
          <cell r="F3">
            <v>57.2</v>
          </cell>
          <cell r="G3">
            <v>57.85</v>
          </cell>
          <cell r="H3">
            <v>57.4</v>
          </cell>
          <cell r="I3">
            <v>57.2</v>
          </cell>
          <cell r="J3">
            <v>54.032520744723207</v>
          </cell>
          <cell r="K3">
            <v>2</v>
          </cell>
          <cell r="L3">
            <v>56.31</v>
          </cell>
          <cell r="M3">
            <v>55.94</v>
          </cell>
          <cell r="N3"/>
          <cell r="O3"/>
          <cell r="P3">
            <v>55.94</v>
          </cell>
          <cell r="Q3">
            <v>52.842293889157624</v>
          </cell>
          <cell r="R3">
            <v>24.407481025631874</v>
          </cell>
        </row>
        <row r="4">
          <cell r="A4" t="str">
            <v>Steve Thomas</v>
          </cell>
          <cell r="B4">
            <v>181</v>
          </cell>
          <cell r="C4" t="str">
            <v>Vixen S3</v>
          </cell>
          <cell r="D4" t="str">
            <v>1A</v>
          </cell>
          <cell r="E4">
            <v>0.90959745585328933</v>
          </cell>
          <cell r="F4">
            <v>60.85</v>
          </cell>
          <cell r="G4">
            <v>61.25</v>
          </cell>
          <cell r="H4">
            <v>60.56</v>
          </cell>
          <cell r="I4">
            <v>60.56</v>
          </cell>
          <cell r="J4">
            <v>55.085221926475207</v>
          </cell>
          <cell r="K4">
            <v>3</v>
          </cell>
          <cell r="L4">
            <v>59.82</v>
          </cell>
          <cell r="M4">
            <v>59.72</v>
          </cell>
          <cell r="N4"/>
          <cell r="O4"/>
          <cell r="P4">
            <v>59.72</v>
          </cell>
          <cell r="Q4">
            <v>54.321160063558438</v>
          </cell>
          <cell r="R4">
            <v>22.92861485123106</v>
          </cell>
        </row>
        <row r="5">
          <cell r="A5" t="str">
            <v>Peter Ash</v>
          </cell>
          <cell r="B5">
            <v>880</v>
          </cell>
          <cell r="C5" t="str">
            <v>Griff 500</v>
          </cell>
          <cell r="D5" t="str">
            <v>1A</v>
          </cell>
          <cell r="E5">
            <v>0.94413024492311715</v>
          </cell>
          <cell r="F5">
            <v>73.06</v>
          </cell>
          <cell r="G5">
            <v>79.42</v>
          </cell>
          <cell r="H5">
            <v>73.36</v>
          </cell>
          <cell r="I5">
            <v>73.06</v>
          </cell>
          <cell r="J5">
            <v>68.978155694082943</v>
          </cell>
          <cell r="K5">
            <v>4</v>
          </cell>
          <cell r="L5">
            <v>73.040000000000006</v>
          </cell>
          <cell r="M5">
            <v>71.55</v>
          </cell>
          <cell r="N5"/>
          <cell r="O5"/>
          <cell r="P5">
            <v>71.55</v>
          </cell>
          <cell r="Q5">
            <v>67.552519024249023</v>
          </cell>
          <cell r="R5">
            <v>10</v>
          </cell>
        </row>
        <row r="6">
          <cell r="A6" t="str">
            <v>Shelagh Ash</v>
          </cell>
          <cell r="B6">
            <v>180</v>
          </cell>
          <cell r="C6" t="str">
            <v>Griff 500</v>
          </cell>
          <cell r="D6" t="str">
            <v>1A</v>
          </cell>
          <cell r="E6">
            <v>0.94413024492311715</v>
          </cell>
          <cell r="F6">
            <v>79.150000000000006</v>
          </cell>
          <cell r="G6">
            <v>78.680000000000007</v>
          </cell>
          <cell r="H6">
            <v>74.03</v>
          </cell>
          <cell r="I6">
            <v>74.03</v>
          </cell>
          <cell r="J6">
            <v>69.893962031658361</v>
          </cell>
          <cell r="K6">
            <v>5</v>
          </cell>
          <cell r="L6">
            <v>74.45</v>
          </cell>
          <cell r="M6">
            <v>75.66</v>
          </cell>
          <cell r="N6"/>
          <cell r="O6"/>
          <cell r="P6">
            <v>74.45</v>
          </cell>
          <cell r="Q6">
            <v>70.290496734526073</v>
          </cell>
          <cell r="R6">
            <v>10</v>
          </cell>
        </row>
        <row r="7">
          <cell r="A7"/>
          <cell r="B7"/>
          <cell r="C7" t="e">
            <v>#N/A</v>
          </cell>
          <cell r="D7" t="e">
            <v>#N/A</v>
          </cell>
          <cell r="E7" t="e">
            <v>#N/A</v>
          </cell>
          <cell r="F7"/>
          <cell r="G7"/>
          <cell r="H7"/>
          <cell r="I7" t="str">
            <v/>
          </cell>
          <cell r="J7" t="str">
            <v/>
          </cell>
          <cell r="K7" t="str">
            <v/>
          </cell>
          <cell r="L7"/>
          <cell r="M7"/>
          <cell r="N7"/>
          <cell r="O7"/>
          <cell r="P7" t="str">
            <v/>
          </cell>
          <cell r="Q7" t="str">
            <v/>
          </cell>
          <cell r="R7" t="str">
            <v/>
          </cell>
        </row>
        <row r="8">
          <cell r="A8"/>
          <cell r="B8"/>
          <cell r="C8" t="e">
            <v>#N/A</v>
          </cell>
          <cell r="D8" t="e">
            <v>#N/A</v>
          </cell>
          <cell r="E8" t="e">
            <v>#N/A</v>
          </cell>
          <cell r="F8"/>
          <cell r="G8"/>
          <cell r="H8"/>
          <cell r="I8" t="str">
            <v/>
          </cell>
          <cell r="J8" t="str">
            <v/>
          </cell>
          <cell r="K8" t="str">
            <v/>
          </cell>
          <cell r="L8"/>
          <cell r="M8"/>
          <cell r="N8"/>
          <cell r="O8"/>
          <cell r="P8" t="str">
            <v/>
          </cell>
          <cell r="Q8" t="str">
            <v/>
          </cell>
          <cell r="R8" t="str">
            <v/>
          </cell>
        </row>
        <row r="9">
          <cell r="A9"/>
          <cell r="B9"/>
          <cell r="C9" t="e">
            <v>#N/A</v>
          </cell>
          <cell r="D9" t="e">
            <v>#N/A</v>
          </cell>
          <cell r="E9" t="e">
            <v>#N/A</v>
          </cell>
          <cell r="F9"/>
          <cell r="G9"/>
          <cell r="H9"/>
          <cell r="I9" t="str">
            <v/>
          </cell>
          <cell r="J9" t="str">
            <v/>
          </cell>
          <cell r="K9" t="str">
            <v/>
          </cell>
          <cell r="L9"/>
          <cell r="M9"/>
          <cell r="N9"/>
          <cell r="O9"/>
          <cell r="P9" t="str">
            <v/>
          </cell>
          <cell r="Q9" t="str">
            <v/>
          </cell>
          <cell r="R9" t="str">
            <v/>
          </cell>
        </row>
        <row r="10">
          <cell r="A10"/>
          <cell r="B10"/>
          <cell r="C10" t="e">
            <v>#N/A</v>
          </cell>
          <cell r="D10" t="e">
            <v>#N/A</v>
          </cell>
          <cell r="E10" t="e">
            <v>#N/A</v>
          </cell>
          <cell r="F10"/>
          <cell r="G10"/>
          <cell r="H10"/>
          <cell r="I10" t="str">
            <v/>
          </cell>
          <cell r="J10" t="str">
            <v/>
          </cell>
          <cell r="K10" t="str">
            <v/>
          </cell>
          <cell r="L10"/>
          <cell r="M10"/>
          <cell r="N10"/>
          <cell r="O10"/>
          <cell r="P10" t="str">
            <v/>
          </cell>
          <cell r="Q10" t="str">
            <v/>
          </cell>
          <cell r="R10" t="str">
            <v/>
          </cell>
        </row>
        <row r="11">
          <cell r="A11"/>
          <cell r="B11"/>
          <cell r="C11" t="e">
            <v>#N/A</v>
          </cell>
          <cell r="D11" t="e">
            <v>#N/A</v>
          </cell>
          <cell r="E11" t="e">
            <v>#N/A</v>
          </cell>
          <cell r="F11"/>
          <cell r="G11"/>
          <cell r="H11"/>
          <cell r="I11" t="str">
            <v/>
          </cell>
          <cell r="J11" t="str">
            <v/>
          </cell>
          <cell r="K11" t="str">
            <v/>
          </cell>
          <cell r="L11"/>
          <cell r="M11"/>
          <cell r="N11"/>
          <cell r="O11"/>
          <cell r="P11" t="str">
            <v/>
          </cell>
          <cell r="Q11" t="str">
            <v/>
          </cell>
          <cell r="R11" t="str">
            <v/>
          </cell>
        </row>
        <row r="12">
          <cell r="A12"/>
          <cell r="B12"/>
          <cell r="C12" t="e">
            <v>#N/A</v>
          </cell>
          <cell r="D12" t="e">
            <v>#N/A</v>
          </cell>
          <cell r="E12" t="e">
            <v>#N/A</v>
          </cell>
          <cell r="F12"/>
          <cell r="G12"/>
          <cell r="H12"/>
          <cell r="I12" t="str">
            <v/>
          </cell>
          <cell r="J12" t="str">
            <v/>
          </cell>
          <cell r="K12" t="str">
            <v/>
          </cell>
          <cell r="L12"/>
          <cell r="M12"/>
          <cell r="N12"/>
          <cell r="O12"/>
          <cell r="P12" t="str">
            <v/>
          </cell>
          <cell r="Q12" t="str">
            <v/>
          </cell>
          <cell r="R12" t="str">
            <v/>
          </cell>
        </row>
        <row r="13">
          <cell r="A13"/>
          <cell r="B13"/>
          <cell r="C13" t="e">
            <v>#N/A</v>
          </cell>
          <cell r="D13" t="e">
            <v>#N/A</v>
          </cell>
          <cell r="E13" t="e">
            <v>#N/A</v>
          </cell>
          <cell r="F13"/>
          <cell r="G13"/>
          <cell r="H13"/>
          <cell r="I13" t="str">
            <v/>
          </cell>
          <cell r="J13" t="str">
            <v/>
          </cell>
          <cell r="K13" t="str">
            <v/>
          </cell>
          <cell r="L13"/>
          <cell r="M13"/>
          <cell r="N13"/>
          <cell r="O13"/>
          <cell r="P13" t="str">
            <v/>
          </cell>
          <cell r="Q13" t="str">
            <v/>
          </cell>
          <cell r="R13" t="str">
            <v/>
          </cell>
        </row>
        <row r="14">
          <cell r="A14"/>
          <cell r="B14"/>
          <cell r="C14" t="e">
            <v>#N/A</v>
          </cell>
          <cell r="D14" t="e">
            <v>#N/A</v>
          </cell>
          <cell r="E14" t="e">
            <v>#N/A</v>
          </cell>
          <cell r="F14"/>
          <cell r="G14"/>
          <cell r="H14"/>
          <cell r="I14" t="str">
            <v/>
          </cell>
          <cell r="J14" t="str">
            <v/>
          </cell>
          <cell r="K14" t="str">
            <v/>
          </cell>
          <cell r="L14"/>
          <cell r="M14"/>
          <cell r="N14"/>
          <cell r="O14"/>
          <cell r="P14" t="str">
            <v/>
          </cell>
          <cell r="Q14" t="str">
            <v/>
          </cell>
          <cell r="R14" t="str">
            <v/>
          </cell>
        </row>
        <row r="15">
          <cell r="A15" t="str">
            <v>Round 23 - Prescott - 2nd October 2021</v>
          </cell>
          <cell r="B15"/>
          <cell r="C15"/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</row>
      </sheetData>
      <sheetData sheetId="27"/>
      <sheetData sheetId="28">
        <row r="1">
          <cell r="A1" t="str">
            <v>Name</v>
          </cell>
          <cell r="B1" t="str">
            <v>Event Number</v>
          </cell>
          <cell r="C1" t="str">
            <v>Model</v>
          </cell>
          <cell r="D1" t="str">
            <v>Tyres</v>
          </cell>
          <cell r="E1" t="str">
            <v>Factor</v>
          </cell>
          <cell r="F1" t="str">
            <v>P1</v>
          </cell>
          <cell r="G1" t="str">
            <v>P2</v>
          </cell>
          <cell r="H1" t="str">
            <v>P3</v>
          </cell>
          <cell r="I1" t="str">
            <v>Best Practice</v>
          </cell>
          <cell r="J1" t="str">
            <v>H'cap</v>
          </cell>
          <cell r="K1" t="str">
            <v>Position after Pract</v>
          </cell>
          <cell r="L1" t="str">
            <v>R1</v>
          </cell>
          <cell r="M1" t="str">
            <v>R2</v>
          </cell>
          <cell r="N1" t="str">
            <v>R3</v>
          </cell>
          <cell r="O1" t="str">
            <v>R4</v>
          </cell>
          <cell r="P1" t="str">
            <v>Best Timed</v>
          </cell>
          <cell r="Q1" t="str">
            <v>H'cap</v>
          </cell>
          <cell r="R1" t="str">
            <v>Points</v>
          </cell>
          <cell r="S1" t="str">
            <v>Position</v>
          </cell>
          <cell r="T1" t="str">
            <v>Class</v>
          </cell>
          <cell r="U1" t="str">
            <v xml:space="preserve">H'cap time diff </v>
          </cell>
          <cell r="V1" t="str">
            <v>Diff adj for length</v>
          </cell>
        </row>
        <row r="2">
          <cell r="A2"/>
          <cell r="B2"/>
          <cell r="C2" t="e">
            <v>#N/A</v>
          </cell>
          <cell r="D2" t="e">
            <v>#N/A</v>
          </cell>
          <cell r="E2" t="e">
            <v>#N/A</v>
          </cell>
          <cell r="F2"/>
          <cell r="G2"/>
          <cell r="H2"/>
          <cell r="I2" t="str">
            <v/>
          </cell>
          <cell r="J2" t="str">
            <v/>
          </cell>
          <cell r="K2" t="str">
            <v/>
          </cell>
          <cell r="L2"/>
          <cell r="M2"/>
          <cell r="N2"/>
          <cell r="O2"/>
          <cell r="P2" t="str">
            <v/>
          </cell>
          <cell r="Q2" t="str">
            <v/>
          </cell>
          <cell r="R2" t="str">
            <v/>
          </cell>
          <cell r="S2" t="str">
            <v/>
          </cell>
          <cell r="T2" t="e">
            <v>#N/A</v>
          </cell>
          <cell r="U2" t="str">
            <v/>
          </cell>
          <cell r="V2" t="str">
            <v/>
          </cell>
        </row>
        <row r="3">
          <cell r="A3"/>
          <cell r="B3"/>
          <cell r="C3" t="e">
            <v>#N/A</v>
          </cell>
          <cell r="D3" t="e">
            <v>#N/A</v>
          </cell>
          <cell r="E3" t="e">
            <v>#N/A</v>
          </cell>
          <cell r="F3"/>
          <cell r="G3"/>
          <cell r="H3"/>
          <cell r="I3" t="str">
            <v/>
          </cell>
          <cell r="J3" t="str">
            <v/>
          </cell>
          <cell r="K3" t="str">
            <v/>
          </cell>
          <cell r="L3"/>
          <cell r="M3"/>
          <cell r="N3"/>
          <cell r="O3"/>
          <cell r="P3" t="str">
            <v/>
          </cell>
          <cell r="Q3" t="str">
            <v/>
          </cell>
          <cell r="R3" t="str">
            <v/>
          </cell>
          <cell r="S3" t="str">
            <v/>
          </cell>
          <cell r="T3" t="e">
            <v>#N/A</v>
          </cell>
          <cell r="U3" t="str">
            <v/>
          </cell>
          <cell r="V3" t="str">
            <v/>
          </cell>
        </row>
        <row r="4">
          <cell r="A4"/>
          <cell r="B4"/>
          <cell r="C4" t="e">
            <v>#N/A</v>
          </cell>
          <cell r="D4" t="e">
            <v>#N/A</v>
          </cell>
          <cell r="E4" t="e">
            <v>#N/A</v>
          </cell>
          <cell r="F4"/>
          <cell r="G4"/>
          <cell r="H4"/>
          <cell r="I4" t="str">
            <v/>
          </cell>
          <cell r="J4" t="str">
            <v/>
          </cell>
          <cell r="K4" t="str">
            <v/>
          </cell>
          <cell r="L4"/>
          <cell r="M4"/>
          <cell r="N4"/>
          <cell r="O4"/>
          <cell r="P4" t="str">
            <v/>
          </cell>
          <cell r="Q4" t="str">
            <v/>
          </cell>
          <cell r="R4" t="str">
            <v/>
          </cell>
          <cell r="S4" t="str">
            <v/>
          </cell>
          <cell r="T4" t="e">
            <v>#N/A</v>
          </cell>
          <cell r="U4" t="str">
            <v/>
          </cell>
          <cell r="V4" t="str">
            <v/>
          </cell>
        </row>
        <row r="5">
          <cell r="A5"/>
          <cell r="B5"/>
          <cell r="C5" t="e">
            <v>#N/A</v>
          </cell>
          <cell r="D5" t="e">
            <v>#N/A</v>
          </cell>
          <cell r="E5" t="e">
            <v>#N/A</v>
          </cell>
          <cell r="F5"/>
          <cell r="G5"/>
          <cell r="H5"/>
          <cell r="I5" t="str">
            <v/>
          </cell>
          <cell r="J5" t="str">
            <v/>
          </cell>
          <cell r="K5" t="str">
            <v/>
          </cell>
          <cell r="L5"/>
          <cell r="M5"/>
          <cell r="N5"/>
          <cell r="O5"/>
          <cell r="P5" t="str">
            <v/>
          </cell>
          <cell r="Q5" t="str">
            <v/>
          </cell>
          <cell r="R5" t="str">
            <v/>
          </cell>
          <cell r="S5" t="str">
            <v/>
          </cell>
          <cell r="T5" t="e">
            <v>#N/A</v>
          </cell>
          <cell r="U5" t="str">
            <v/>
          </cell>
          <cell r="V5" t="str">
            <v/>
          </cell>
        </row>
        <row r="6">
          <cell r="A6"/>
          <cell r="B6"/>
          <cell r="C6" t="e">
            <v>#N/A</v>
          </cell>
          <cell r="D6" t="e">
            <v>#N/A</v>
          </cell>
          <cell r="E6" t="e">
            <v>#N/A</v>
          </cell>
          <cell r="F6"/>
          <cell r="G6"/>
          <cell r="H6"/>
          <cell r="I6" t="str">
            <v/>
          </cell>
          <cell r="J6" t="str">
            <v/>
          </cell>
          <cell r="K6" t="str">
            <v/>
          </cell>
          <cell r="L6"/>
          <cell r="M6"/>
          <cell r="N6"/>
          <cell r="O6"/>
          <cell r="P6" t="str">
            <v/>
          </cell>
          <cell r="Q6" t="str">
            <v/>
          </cell>
          <cell r="R6" t="str">
            <v/>
          </cell>
          <cell r="S6" t="str">
            <v/>
          </cell>
          <cell r="T6" t="e">
            <v>#N/A</v>
          </cell>
          <cell r="U6" t="str">
            <v/>
          </cell>
          <cell r="V6" t="str">
            <v/>
          </cell>
        </row>
        <row r="7">
          <cell r="A7"/>
          <cell r="B7"/>
          <cell r="C7" t="e">
            <v>#N/A</v>
          </cell>
          <cell r="D7" t="e">
            <v>#N/A</v>
          </cell>
          <cell r="E7" t="e">
            <v>#N/A</v>
          </cell>
          <cell r="F7"/>
          <cell r="G7"/>
          <cell r="H7"/>
          <cell r="I7" t="str">
            <v/>
          </cell>
          <cell r="J7" t="str">
            <v/>
          </cell>
          <cell r="K7" t="str">
            <v/>
          </cell>
          <cell r="L7"/>
          <cell r="M7"/>
          <cell r="N7"/>
          <cell r="O7"/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e">
            <v>#N/A</v>
          </cell>
          <cell r="U7" t="str">
            <v/>
          </cell>
          <cell r="V7" t="str">
            <v/>
          </cell>
        </row>
        <row r="8">
          <cell r="A8"/>
          <cell r="B8"/>
          <cell r="C8" t="e">
            <v>#N/A</v>
          </cell>
          <cell r="D8" t="e">
            <v>#N/A</v>
          </cell>
          <cell r="E8" t="e">
            <v>#N/A</v>
          </cell>
          <cell r="F8"/>
          <cell r="G8"/>
          <cell r="H8"/>
          <cell r="I8" t="str">
            <v/>
          </cell>
          <cell r="J8" t="str">
            <v/>
          </cell>
          <cell r="K8" t="str">
            <v/>
          </cell>
          <cell r="L8"/>
          <cell r="M8"/>
          <cell r="N8"/>
          <cell r="O8"/>
          <cell r="P8" t="str">
            <v/>
          </cell>
          <cell r="Q8" t="str">
            <v/>
          </cell>
          <cell r="R8" t="str">
            <v/>
          </cell>
          <cell r="S8" t="str">
            <v/>
          </cell>
          <cell r="T8" t="e">
            <v>#N/A</v>
          </cell>
          <cell r="U8" t="str">
            <v/>
          </cell>
          <cell r="V8" t="str">
            <v/>
          </cell>
        </row>
        <row r="9">
          <cell r="A9"/>
          <cell r="B9"/>
          <cell r="C9" t="e">
            <v>#N/A</v>
          </cell>
          <cell r="D9" t="e">
            <v>#N/A</v>
          </cell>
          <cell r="E9" t="e">
            <v>#N/A</v>
          </cell>
          <cell r="F9"/>
          <cell r="G9"/>
          <cell r="H9"/>
          <cell r="I9" t="str">
            <v/>
          </cell>
          <cell r="J9" t="str">
            <v/>
          </cell>
          <cell r="K9" t="str">
            <v/>
          </cell>
          <cell r="L9"/>
          <cell r="M9"/>
          <cell r="N9"/>
          <cell r="O9"/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e">
            <v>#N/A</v>
          </cell>
          <cell r="U9" t="str">
            <v/>
          </cell>
          <cell r="V9" t="str">
            <v/>
          </cell>
        </row>
        <row r="10">
          <cell r="A10"/>
          <cell r="B10"/>
          <cell r="C10" t="e">
            <v>#N/A</v>
          </cell>
          <cell r="D10" t="e">
            <v>#N/A</v>
          </cell>
          <cell r="E10" t="e">
            <v>#N/A</v>
          </cell>
          <cell r="F10"/>
          <cell r="G10"/>
          <cell r="H10"/>
          <cell r="I10" t="str">
            <v/>
          </cell>
          <cell r="J10" t="str">
            <v/>
          </cell>
          <cell r="K10" t="str">
            <v/>
          </cell>
          <cell r="L10"/>
          <cell r="M10"/>
          <cell r="N10"/>
          <cell r="O10"/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e">
            <v>#N/A</v>
          </cell>
          <cell r="U10" t="str">
            <v/>
          </cell>
          <cell r="V10" t="str">
            <v/>
          </cell>
        </row>
        <row r="11">
          <cell r="A11"/>
          <cell r="B11"/>
          <cell r="C11" t="e">
            <v>#N/A</v>
          </cell>
          <cell r="D11" t="e">
            <v>#N/A</v>
          </cell>
          <cell r="E11" t="e">
            <v>#N/A</v>
          </cell>
          <cell r="F11"/>
          <cell r="G11"/>
          <cell r="H11"/>
          <cell r="I11" t="str">
            <v/>
          </cell>
          <cell r="J11" t="str">
            <v/>
          </cell>
          <cell r="K11" t="str">
            <v/>
          </cell>
          <cell r="L11"/>
          <cell r="M11"/>
          <cell r="N11"/>
          <cell r="O11"/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e">
            <v>#N/A</v>
          </cell>
          <cell r="U11" t="str">
            <v/>
          </cell>
          <cell r="V11" t="str">
            <v/>
          </cell>
        </row>
        <row r="12">
          <cell r="A12"/>
          <cell r="B12"/>
          <cell r="C12" t="e">
            <v>#N/A</v>
          </cell>
          <cell r="D12" t="e">
            <v>#N/A</v>
          </cell>
          <cell r="E12" t="e">
            <v>#N/A</v>
          </cell>
          <cell r="F12"/>
          <cell r="G12"/>
          <cell r="H12"/>
          <cell r="I12" t="str">
            <v/>
          </cell>
          <cell r="J12" t="str">
            <v/>
          </cell>
          <cell r="K12" t="str">
            <v/>
          </cell>
          <cell r="L12"/>
          <cell r="M12"/>
          <cell r="N12"/>
          <cell r="O12"/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e">
            <v>#N/A</v>
          </cell>
          <cell r="U12" t="str">
            <v/>
          </cell>
          <cell r="V12" t="str">
            <v/>
          </cell>
        </row>
        <row r="13">
          <cell r="A13"/>
          <cell r="B13"/>
          <cell r="C13" t="e">
            <v>#N/A</v>
          </cell>
          <cell r="D13" t="e">
            <v>#N/A</v>
          </cell>
          <cell r="E13" t="e">
            <v>#N/A</v>
          </cell>
          <cell r="F13"/>
          <cell r="G13"/>
          <cell r="H13"/>
          <cell r="I13" t="str">
            <v/>
          </cell>
          <cell r="J13" t="str">
            <v/>
          </cell>
          <cell r="K13" t="str">
            <v/>
          </cell>
          <cell r="L13"/>
          <cell r="M13"/>
          <cell r="N13"/>
          <cell r="O13"/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T13" t="e">
            <v>#N/A</v>
          </cell>
          <cell r="U13" t="str">
            <v/>
          </cell>
          <cell r="V13" t="str">
            <v/>
          </cell>
        </row>
        <row r="14">
          <cell r="A14"/>
          <cell r="B14"/>
          <cell r="C14" t="e">
            <v>#N/A</v>
          </cell>
          <cell r="D14" t="e">
            <v>#N/A</v>
          </cell>
          <cell r="E14" t="e">
            <v>#N/A</v>
          </cell>
          <cell r="F14"/>
          <cell r="G14"/>
          <cell r="H14"/>
          <cell r="I14" t="str">
            <v/>
          </cell>
          <cell r="J14" t="str">
            <v/>
          </cell>
          <cell r="K14" t="str">
            <v/>
          </cell>
          <cell r="L14"/>
          <cell r="M14"/>
          <cell r="N14"/>
          <cell r="O14"/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e">
            <v>#N/A</v>
          </cell>
          <cell r="U14" t="str">
            <v/>
          </cell>
          <cell r="V14" t="str">
            <v/>
          </cell>
        </row>
        <row r="15">
          <cell r="A15" t="str">
            <v>Round 25 - Prescott - 2 October 2021</v>
          </cell>
          <cell r="B15"/>
          <cell r="C15"/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</row>
      </sheetData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DB75F-7592-9540-BC09-EEC055DD68CC}">
  <dimension ref="A1:AJ45"/>
  <sheetViews>
    <sheetView tabSelected="1" topLeftCell="A25" workbookViewId="0">
      <selection activeCell="D26" sqref="D26"/>
    </sheetView>
  </sheetViews>
  <sheetFormatPr baseColWidth="10" defaultColWidth="9.1640625" defaultRowHeight="23" x14ac:dyDescent="0.25"/>
  <cols>
    <col min="1" max="1" width="19.5" customWidth="1"/>
    <col min="2" max="2" width="13.5" customWidth="1"/>
    <col min="3" max="3" width="11.1640625" customWidth="1"/>
    <col min="4" max="4" width="8.83203125" customWidth="1"/>
    <col min="5" max="6" width="9.33203125" style="51" customWidth="1"/>
    <col min="7" max="9" width="9.33203125" customWidth="1"/>
    <col min="10" max="10" width="9.33203125" style="51" customWidth="1"/>
    <col min="11" max="29" width="9.33203125" customWidth="1"/>
    <col min="30" max="30" width="13.5" style="1" bestFit="1" customWidth="1"/>
    <col min="31" max="31" width="6.83203125" style="52" bestFit="1" customWidth="1"/>
    <col min="32" max="32" width="4.33203125" style="52" bestFit="1" customWidth="1"/>
    <col min="33" max="33" width="8.6640625" bestFit="1" customWidth="1"/>
    <col min="34" max="34" width="8.5" style="53" customWidth="1"/>
    <col min="35" max="35" width="9.83203125" style="54" customWidth="1"/>
    <col min="36" max="36" width="9.1640625" style="2"/>
  </cols>
  <sheetData>
    <row r="1" spans="1:36" ht="16" x14ac:dyDescent="0.2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</row>
    <row r="2" spans="1:36" s="16" customFormat="1" ht="136.5" customHeight="1" x14ac:dyDescent="0.15">
      <c r="A2" s="3" t="s">
        <v>0</v>
      </c>
      <c r="B2" s="3" t="s">
        <v>1</v>
      </c>
      <c r="C2" s="4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9" t="s">
        <v>7</v>
      </c>
      <c r="I2" s="8" t="s">
        <v>8</v>
      </c>
      <c r="J2" s="8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8" t="s">
        <v>14</v>
      </c>
      <c r="P2" s="8" t="s">
        <v>15</v>
      </c>
      <c r="Q2" s="9" t="s">
        <v>16</v>
      </c>
      <c r="R2" s="9" t="s">
        <v>17</v>
      </c>
      <c r="S2" s="8" t="s">
        <v>18</v>
      </c>
      <c r="T2" s="8" t="s">
        <v>19</v>
      </c>
      <c r="U2" s="8" t="s">
        <v>20</v>
      </c>
      <c r="V2" s="8" t="s">
        <v>21</v>
      </c>
      <c r="W2" s="9" t="s">
        <v>22</v>
      </c>
      <c r="X2" s="9" t="s">
        <v>23</v>
      </c>
      <c r="Y2" s="10" t="s">
        <v>24</v>
      </c>
      <c r="Z2" s="10" t="s">
        <v>25</v>
      </c>
      <c r="AA2" s="8" t="s">
        <v>26</v>
      </c>
      <c r="AB2" s="10" t="s">
        <v>27</v>
      </c>
      <c r="AC2" s="8" t="s">
        <v>28</v>
      </c>
      <c r="AD2" s="11" t="s">
        <v>29</v>
      </c>
      <c r="AE2" s="12" t="s">
        <v>30</v>
      </c>
      <c r="AF2" s="12" t="s">
        <v>31</v>
      </c>
      <c r="AG2" s="12" t="s">
        <v>32</v>
      </c>
      <c r="AH2" s="13" t="s">
        <v>33</v>
      </c>
      <c r="AI2" s="14" t="s">
        <v>34</v>
      </c>
      <c r="AJ2" s="15"/>
    </row>
    <row r="3" spans="1:36" ht="23" customHeight="1" x14ac:dyDescent="0.25">
      <c r="A3" s="17" t="s">
        <v>35</v>
      </c>
      <c r="B3" s="18" t="s">
        <v>36</v>
      </c>
      <c r="C3" s="19" t="s">
        <v>37</v>
      </c>
      <c r="D3" s="20">
        <v>0.94462448854411196</v>
      </c>
      <c r="E3" s="21">
        <f>IF(ISERROR(VLOOKUP($A3,'[1]R1 Aintree'!A:R,18,FALSE)),0,VLOOKUP($A3,'[1]R1 Aintree'!A:R,18,FALSE))</f>
        <v>0</v>
      </c>
      <c r="F3" s="21">
        <f>IF(ISERROR(VLOOKUP($A3,'[1]R2 Shelsley'!A:R,18,FALSE)),0,VLOOKUP($A3,'[1]R2 Shelsley'!A:R,18,FALSE))</f>
        <v>0</v>
      </c>
      <c r="G3" s="21">
        <f>IF(ISERROR(VLOOKUP($A3,'[1]R3 Shelsley'!A:R,18,FALSE)),0,VLOOKUP($A3,'[1]R3 Shelsley'!A:R,18,FALSE))</f>
        <v>0</v>
      </c>
      <c r="H3" s="22">
        <f>IF(ISERROR(VLOOKUP($A3,'[1]R4 Goodwood'!A:R,18,FALSE)),0,VLOOKUP($A3,'[1]R4 Goodwood'!A:R,18,FALSE))</f>
        <v>25</v>
      </c>
      <c r="I3" s="21">
        <f>IF(ISERROR(VLOOKUP($A3,'[1]R5 Wiscombe'!A:R,18,FALSE)),0,VLOOKUP($A3,'[1]R5 Wiscombe'!A:R,18,FALSE))</f>
        <v>23.484078507330338</v>
      </c>
      <c r="J3" s="21" t="str">
        <f>IF(ISERROR(VLOOKUP($A3,'[1]R6 Wiscombe'!A:R,18,FALSE)),0,VLOOKUP($A3,'[1]R6 Wiscombe'!A:R,18,FALSE))</f>
        <v/>
      </c>
      <c r="K3" s="21">
        <f>IF(ISERROR(VLOOKUP($A3,'[1]R7 Ty Croes'!A:R,18,FALSE)),0,VLOOKUP($A3,'[1]R7 Ty Croes'!A:R,18,FALSE))</f>
        <v>0</v>
      </c>
      <c r="L3" s="21">
        <f>IF(ISERROR(VLOOKUP($A3,'[1]R8 Ty Croes'!A:R,18,FALSE)),0,VLOOKUP($A3,'[1]R8 Ty Croes'!A:R,18,FALSE))</f>
        <v>0</v>
      </c>
      <c r="M3" s="21">
        <f>IF(ISERROR(VLOOKUP($A3,'[1]R9 Coventry'!A:R,18,FALSE)),0,VLOOKUP($A3,'[1]R9 Coventry'!A:R,18,FALSE))</f>
        <v>0</v>
      </c>
      <c r="N3" s="21">
        <f>IF(ISERROR(VLOOKUP($A3,'[1]R10 Coventry'!A:R,18,FALSE)),0,VLOOKUP($A3,'[1]R10 Coventry'!A:R,18,FALSE))</f>
        <v>0</v>
      </c>
      <c r="O3" s="21">
        <f>IF(ISERROR(VLOOKUP($A3,'[1]R11 Epynt'!A:R,18,FALSE)),0,VLOOKUP($A3,'[1]R11 Epynt'!A:R,18,FALSE))</f>
        <v>0</v>
      </c>
      <c r="P3" s="21">
        <f>IF(ISERROR(VLOOKUP($A3,'[1]R12 Epynt'!A:R,18,FALSE)),0,VLOOKUP($A3,'[1]R12 Epynt'!A:R,18,FALSE))</f>
        <v>0</v>
      </c>
      <c r="Q3" s="21">
        <f>IF(ISERROR(VLOOKUP($A3,'[1]R13 Curborough'!A:R,18,FALSE)),0,VLOOKUP($A3,'[1]R13 Curborough'!A:R,18,FALSE))</f>
        <v>0</v>
      </c>
      <c r="R3" s="22">
        <f>IF(ISERROR(VLOOKUP($A3,'[1]R14 Castle Combe '!A:R,18,FALSE)),0,VLOOKUP($A3,'[1]R14 Castle Combe '!A:R,18,FALSE))</f>
        <v>25</v>
      </c>
      <c r="S3" s="22">
        <f>IF(ISERROR(VLOOKUP($A3,'[1]R15 Gurston Down'!A:R,18,FALSE)),0,VLOOKUP($A3,'[1]R15 Gurston Down'!A:R,18,FALSE))</f>
        <v>25</v>
      </c>
      <c r="T3" s="22">
        <f>IF(ISERROR(VLOOKUP($A3,'[1]R16 Loton Park'!A:R,18,FALSE)),0,VLOOKUP($A3,'[1]R16 Loton Park'!A:R,18,FALSE))</f>
        <v>25</v>
      </c>
      <c r="U3" s="22">
        <f>IF(ISERROR(VLOOKUP($A3,'[1]R17 Loton Park'!A:R,18,FALSE)),0,VLOOKUP($A3,'[1]R17 Loton Park'!A:R,18,FALSE))</f>
        <v>25</v>
      </c>
      <c r="V3" s="21">
        <f>IF(ISERROR(VLOOKUP($A3,'[1]R18 Harewood'!A:R,18,FALSE)),0,VLOOKUP($A3,'[1]R18 Harewood'!A:R,18,FALSE))</f>
        <v>0</v>
      </c>
      <c r="W3" s="21">
        <f>IF(ISERROR(VLOOKUP($A3,'[1]R19 3 Sisters'!A:R,18,FALSE)),0,VLOOKUP($A3,'[1]R19 3 Sisters'!A:R,18,FALSE))</f>
        <v>0</v>
      </c>
      <c r="X3" s="22">
        <f>IF(ISERROR(VLOOKUP($A3,'[1]R20 Lydden Hill'!A:R,18,FALSE)),0,VLOOKUP($A3,'[1]R20 Lydden Hill'!A:R,18,FALSE))</f>
        <v>25</v>
      </c>
      <c r="Y3" s="21">
        <f>IF(ISERROR(VLOOKUP($A3,'[1]R21 Blyton Park'!A:R,18,FALSE)),0,VLOOKUP($A3,'[1]R21 Blyton Park'!A:R,18,FALSE))</f>
        <v>0</v>
      </c>
      <c r="Z3" s="21">
        <f>IF(ISERROR(VLOOKUP($A3,'[1]R22 Blyton Park'!A:R,18,FALSE)),0,VLOOKUP($A3,'[1]R22 Blyton Park'!A:R,18,FALSE))</f>
        <v>0</v>
      </c>
      <c r="AA3" s="21">
        <f>IF(ISERROR(VLOOKUP($A3,'[1]R23 Prescott'!A:R,18,FALSE)),0,VLOOKUP($A3,'[1]R23 Prescott'!A:R,18,FALSE))</f>
        <v>24.407481025631874</v>
      </c>
      <c r="AB3" s="21">
        <f>IF(ISERROR(VLOOKUP($A3,'[1]R25 '!D:U,18,FALSE)),0,VLOOKUP($A3,'[1]R25 '!D:U,18,FALSE))</f>
        <v>0</v>
      </c>
      <c r="AC3" s="21">
        <f>IF(ISERROR(VLOOKUP($A3,'[1]R25 '!E:V,18,FALSE)),0,VLOOKUP($A3,'[1]R25 '!E:V,18,FALSE))</f>
        <v>0</v>
      </c>
      <c r="AD3" s="23">
        <f>LARGE($E3:AA3,1)+LARGE($E3:AA3,2)+LARGE($E3:AA3,3)+LARGE($E3:AA3,4)+LARGE($E3:AA3,5)+LARGE($E3:AA3,6)+LARGE($E3:AA3,7)+LARGE($E3:AA3,8)</f>
        <v>197.89155953296222</v>
      </c>
      <c r="AE3" s="24">
        <f t="shared" ref="AE3:AE18" si="0">COUNTIF(E3:AA3,"&gt;1")</f>
        <v>8</v>
      </c>
      <c r="AF3" s="24">
        <f t="shared" ref="AF3:AF18" si="1">IF(AE3&gt;8,8,AE3)</f>
        <v>8</v>
      </c>
      <c r="AG3" s="25">
        <f t="shared" ref="AG3:AG18" si="2">IF(AD3&gt;1,+AD3/AF3,"-")</f>
        <v>24.736444941620277</v>
      </c>
      <c r="AH3" s="26">
        <f t="shared" ref="AH3:AH21" si="3">IF(AD3=0,"-",RANK(AD3,AD$3:AD$21,0))</f>
        <v>1</v>
      </c>
      <c r="AI3" s="27" t="s">
        <v>38</v>
      </c>
      <c r="AJ3" s="28"/>
    </row>
    <row r="4" spans="1:36" ht="23.25" customHeight="1" x14ac:dyDescent="0.25">
      <c r="A4" s="17" t="s">
        <v>39</v>
      </c>
      <c r="B4" s="18" t="s">
        <v>40</v>
      </c>
      <c r="C4" s="24" t="s">
        <v>41</v>
      </c>
      <c r="D4" s="29">
        <v>0.97575915145345882</v>
      </c>
      <c r="E4" s="21">
        <f>IF(ISERROR(VLOOKUP($A4,'[1]R1 Aintree'!A:R,18,FALSE)),0,VLOOKUP($A4,'[1]R1 Aintree'!A:R,18,FALSE))</f>
        <v>0</v>
      </c>
      <c r="F4" s="22">
        <f>IF(ISERROR(VLOOKUP($A4,'[1]R2 Shelsley'!A:R,18,FALSE)),0,VLOOKUP($A4,'[1]R2 Shelsley'!A:R,18,FALSE))</f>
        <v>25</v>
      </c>
      <c r="G4" s="22">
        <f>IF(ISERROR(VLOOKUP($A4,'[1]R3 Shelsley'!A:R,18,FALSE)),0,VLOOKUP($A4,'[1]R3 Shelsley'!A:R,18,FALSE))</f>
        <v>25</v>
      </c>
      <c r="H4" s="21">
        <f>IF(ISERROR(VLOOKUP($A4,'[1]R4 Goodwood'!A:R,18,FALSE)),0,VLOOKUP($A4,'[1]R4 Goodwood'!A:R,18,FALSE))</f>
        <v>0</v>
      </c>
      <c r="I4" s="30">
        <f>IF(ISERROR(VLOOKUP($A4,'[1]R5 Wiscombe'!A:R,18,FALSE)),0,VLOOKUP($A4,'[1]R5 Wiscombe'!A:R,18,FALSE))</f>
        <v>21.302062268102226</v>
      </c>
      <c r="J4" s="21">
        <f>IF(ISERROR(VLOOKUP($A4,'[1]R6 Wiscombe'!A:R,18,FALSE)),0,VLOOKUP($A4,'[1]R6 Wiscombe'!A:R,18,FALSE))</f>
        <v>0</v>
      </c>
      <c r="K4" s="21">
        <f>IF(ISERROR(VLOOKUP($A4,'[1]R7 Ty Croes'!A:R,18,FALSE)),0,VLOOKUP($A4,'[1]R7 Ty Croes'!A:R,18,FALSE))</f>
        <v>0</v>
      </c>
      <c r="L4" s="21">
        <f>IF(ISERROR(VLOOKUP($A4,'[1]R8 Ty Croes'!A:R,18,FALSE)),0,VLOOKUP($A4,'[1]R8 Ty Croes'!A:R,18,FALSE))</f>
        <v>0</v>
      </c>
      <c r="M4" s="21">
        <f>IF(ISERROR(VLOOKUP($A4,'[1]R9 Coventry'!A:R,18,FALSE)),0,VLOOKUP($A4,'[1]R9 Coventry'!A:R,18,FALSE))</f>
        <v>0</v>
      </c>
      <c r="N4" s="21">
        <f>IF(ISERROR(VLOOKUP($A4,'[1]R10 Coventry'!A:R,18,FALSE)),0,VLOOKUP($A4,'[1]R10 Coventry'!A:R,18,FALSE))</f>
        <v>0</v>
      </c>
      <c r="O4" s="21">
        <f>IF(ISERROR(VLOOKUP($A4,'[1]R11 Epynt'!A:R,18,FALSE)),0,VLOOKUP($A4,'[1]R11 Epynt'!A:R,18,FALSE))</f>
        <v>0</v>
      </c>
      <c r="P4" s="21">
        <f>IF(ISERROR(VLOOKUP($A4,'[1]R12 Epynt'!A:R,18,FALSE)),0,VLOOKUP($A4,'[1]R12 Epynt'!A:R,18,FALSE))</f>
        <v>0</v>
      </c>
      <c r="Q4" s="21">
        <f>IF(ISERROR(VLOOKUP($A4,'[1]R13 Curborough'!A:R,18,FALSE)),0,VLOOKUP($A4,'[1]R13 Curborough'!A:R,18,FALSE))</f>
        <v>24.141839446535378</v>
      </c>
      <c r="R4" s="21">
        <f>IF(ISERROR(VLOOKUP($A4,'[1]R14 Castle Combe '!A:R,18,FALSE)),0,VLOOKUP($A4,'[1]R14 Castle Combe '!A:R,18,FALSE))</f>
        <v>23.993594376917414</v>
      </c>
      <c r="S4" s="21">
        <f>IF(ISERROR(VLOOKUP($A4,'[1]R15 Gurston Down'!A:R,18,FALSE)),0,VLOOKUP($A4,'[1]R15 Gurston Down'!A:R,18,FALSE))</f>
        <v>0</v>
      </c>
      <c r="T4" s="21">
        <f>IF(ISERROR(VLOOKUP($A4,'[1]R16 Loton Park'!A:R,18,FALSE)),0,VLOOKUP($A4,'[1]R16 Loton Park'!A:R,18,FALSE))</f>
        <v>23.287352546278854</v>
      </c>
      <c r="U4" s="21">
        <f>IF(ISERROR(VLOOKUP($A4,'[1]R17 Loton Park'!A:R,18,FALSE)),0,VLOOKUP($A4,'[1]R17 Loton Park'!A:R,18,FALSE))</f>
        <v>23.124977136404127</v>
      </c>
      <c r="V4" s="21">
        <f>IF(ISERROR(VLOOKUP($A4,'[1]R18 Harewood'!A:R,18,FALSE)),0,VLOOKUP($A4,'[1]R18 Harewood'!A:R,18,FALSE))</f>
        <v>0</v>
      </c>
      <c r="W4" s="21">
        <f>IF(ISERROR(VLOOKUP($A4,'[1]R19 3 Sisters'!A:R,18,FALSE)),0,VLOOKUP($A4,'[1]R19 3 Sisters'!A:R,18,FALSE))</f>
        <v>0</v>
      </c>
      <c r="X4" s="21">
        <f>IF(ISERROR(VLOOKUP($A4,'[1]R20 Lydden Hill'!B:S,18,FALSE)),0,VLOOKUP($A4,'[1]R20 Lydden Hill'!B:S,18,FALSE))</f>
        <v>0</v>
      </c>
      <c r="Y4" s="22">
        <f>IF(ISERROR(VLOOKUP($A4,'[1]R21 Blyton Park'!A:R,18,FALSE)),0,VLOOKUP($A4,'[1]R21 Blyton Park'!A:R,18,FALSE))</f>
        <v>25</v>
      </c>
      <c r="Z4" s="22">
        <f>IF(ISERROR(VLOOKUP($A4,'[1]R22 Blyton Park'!A:R,18,FALSE)),0,VLOOKUP($A4,'[1]R22 Blyton Park'!A:R,18,FALSE))</f>
        <v>25</v>
      </c>
      <c r="AA4" s="21">
        <f>IF(ISERROR(VLOOKUP($A4,'[1]R23 Prescott'!A:R,18,FALSE)),0,VLOOKUP($A4,'[1]R23 Prescott'!A:R,18,FALSE))</f>
        <v>0</v>
      </c>
      <c r="AB4" s="21">
        <f>IF(ISERROR(VLOOKUP($A4,'[1]R25 '!D:U,18,FALSE)),0,VLOOKUP($A4,'[1]R25 '!D:U,18,FALSE))</f>
        <v>0</v>
      </c>
      <c r="AC4" s="21">
        <f>IF(ISERROR(VLOOKUP($A4,'[1]R25 '!E:V,18,FALSE)),0,VLOOKUP($A4,'[1]R25 '!E:V,18,FALSE))</f>
        <v>0</v>
      </c>
      <c r="AD4" s="23">
        <f>LARGE($E4:AA4,1)+LARGE($E4:AA4,2)+LARGE($E4:AA4,3)+LARGE($E4:AA4,4)+LARGE($E4:AA4,5)+LARGE($E4:AA4,6)+LARGE($E4:AA4,7)+LARGE($E4:AA4,8)</f>
        <v>194.54776350613577</v>
      </c>
      <c r="AE4" s="24">
        <f t="shared" si="0"/>
        <v>9</v>
      </c>
      <c r="AF4" s="24">
        <f t="shared" si="1"/>
        <v>8</v>
      </c>
      <c r="AG4" s="25">
        <f t="shared" si="2"/>
        <v>24.318470438266971</v>
      </c>
      <c r="AH4" s="26">
        <f t="shared" si="3"/>
        <v>2</v>
      </c>
      <c r="AI4" s="27" t="s">
        <v>38</v>
      </c>
      <c r="AJ4" s="28"/>
    </row>
    <row r="5" spans="1:36" ht="23.25" customHeight="1" x14ac:dyDescent="0.25">
      <c r="A5" s="17" t="s">
        <v>42</v>
      </c>
      <c r="B5" s="18" t="s">
        <v>43</v>
      </c>
      <c r="C5" s="19" t="s">
        <v>37</v>
      </c>
      <c r="D5" s="20">
        <v>0.90959745585328933</v>
      </c>
      <c r="E5" s="21">
        <f>IF(ISERROR(VLOOKUP($A5,'[1]R1 Aintree'!A:R,18,FALSE)),0,VLOOKUP($A5,'[1]R1 Aintree'!A:R,18,FALSE))</f>
        <v>0</v>
      </c>
      <c r="F5" s="21">
        <f>IF(ISERROR(VLOOKUP($A5,'[1]R2 Shelsley'!A:R,18,FALSE)),0,VLOOKUP($A5,'[1]R2 Shelsley'!A:R,18,FALSE))</f>
        <v>0</v>
      </c>
      <c r="G5" s="21">
        <f>IF(ISERROR(VLOOKUP($A5,'[1]R3 Shelsley'!A:R,18,FALSE)),0,VLOOKUP($A5,'[1]R3 Shelsley'!A:R,18,FALSE))</f>
        <v>23.89987090503859</v>
      </c>
      <c r="H5" s="21">
        <f>IF(ISERROR(VLOOKUP($A5,'[1]R4 Goodwood'!A:R,18,FALSE)),0,VLOOKUP($A5,'[1]R4 Goodwood'!A:R,18,FALSE))</f>
        <v>0</v>
      </c>
      <c r="I5" s="21">
        <f>IF(ISERROR(VLOOKUP($A5,'[1]R5 Wiscombe'!A:R,18,FALSE)),0,VLOOKUP($A5,'[1]R5 Wiscombe'!A:R,18,FALSE))</f>
        <v>0</v>
      </c>
      <c r="J5" s="21" t="str">
        <f>IF(ISERROR(VLOOKUP($A5,'[1]R6 Wiscombe'!A:R,18,FALSE)),0,VLOOKUP($A5,'[1]R6 Wiscombe'!A:R,18,FALSE))</f>
        <v/>
      </c>
      <c r="K5" s="21">
        <f>IF(ISERROR(VLOOKUP($A5,'[1]R7 Ty Croes'!A:R,18,FALSE)),0,VLOOKUP($A5,'[1]R7 Ty Croes'!A:R,18,FALSE))</f>
        <v>0</v>
      </c>
      <c r="L5" s="21">
        <f>IF(ISERROR(VLOOKUP($A5,'[1]R8 Ty Croes'!A:R,18,FALSE)),0,VLOOKUP($A5,'[1]R8 Ty Croes'!A:R,18,FALSE))</f>
        <v>0</v>
      </c>
      <c r="M5" s="21">
        <f>IF(ISERROR(VLOOKUP($A5,'[1]R9 Coventry'!A:R,18,FALSE)),0,VLOOKUP($A5,'[1]R9 Coventry'!A:R,18,FALSE))</f>
        <v>0</v>
      </c>
      <c r="N5" s="21">
        <f>IF(ISERROR(VLOOKUP($A5,'[1]R10 Coventry'!A:R,18,FALSE)),0,VLOOKUP($A5,'[1]R10 Coventry'!A:R,18,FALSE))</f>
        <v>0</v>
      </c>
      <c r="O5" s="21">
        <f>IF(ISERROR(VLOOKUP($A5,'[1]R11 Epynt'!A:R,18,FALSE)),0,VLOOKUP($A5,'[1]R11 Epynt'!A:R,18,FALSE))</f>
        <v>0</v>
      </c>
      <c r="P5" s="21">
        <f>IF(ISERROR(VLOOKUP($A5,'[1]R12 Epynt'!A:R,18,FALSE)),0,VLOOKUP($A5,'[1]R12 Epynt'!A:R,18,FALSE))</f>
        <v>0</v>
      </c>
      <c r="Q5" s="22">
        <f>IF(ISERROR(VLOOKUP($A5,'[1]R13 Curborough'!A:R,18,FALSE)),0,VLOOKUP($A5,'[1]R13 Curborough'!A:R,18,FALSE))</f>
        <v>25</v>
      </c>
      <c r="R5" s="21">
        <f>IF(ISERROR(VLOOKUP($A5,'[1]R14 Castle Combe '!A:R,18,FALSE)),0,VLOOKUP($A5,'[1]R14 Castle Combe '!A:R,18,FALSE))</f>
        <v>0</v>
      </c>
      <c r="S5" s="21">
        <f>IF(ISERROR(VLOOKUP($A5,'[1]R15 Gurston Down'!A:R,18,FALSE)),0,VLOOKUP($A5,'[1]R15 Gurston Down'!A:R,18,FALSE))</f>
        <v>23.080250567644846</v>
      </c>
      <c r="T5" s="21">
        <f>IF(ISERROR(VLOOKUP($A5,'[1]R16 Loton Park'!A:R,18,FALSE)),0,VLOOKUP($A5,'[1]R16 Loton Park'!A:R,18,FALSE))</f>
        <v>24.463963034052711</v>
      </c>
      <c r="U5" s="21">
        <f>IF(ISERROR(VLOOKUP($A5,'[1]R17 Loton Park'!A:R,18,FALSE)),0,VLOOKUP($A5,'[1]R17 Loton Park'!A:R,18,FALSE))</f>
        <v>22.061478622628968</v>
      </c>
      <c r="V5" s="22">
        <f>IF(ISERROR(VLOOKUP($A5,'[1]R18 Harewood'!A:R,18,FALSE)),0,VLOOKUP($A5,'[1]R18 Harewood'!A:R,18,FALSE))</f>
        <v>25</v>
      </c>
      <c r="W5" s="21">
        <f>IF(ISERROR(VLOOKUP($A5,'[1]R19 3 Sisters'!A:R,18,FALSE)),0,VLOOKUP($A5,'[1]R19 3 Sisters'!A:R,18,FALSE))</f>
        <v>0</v>
      </c>
      <c r="X5" s="21">
        <f>IF(ISERROR(VLOOKUP($A5,'[1]R20 Lydden Hill'!B:S,18,FALSE)),0,VLOOKUP($A5,'[1]R20 Lydden Hill'!B:S,18,FALSE))</f>
        <v>0</v>
      </c>
      <c r="Y5" s="21">
        <f>IF(ISERROR(VLOOKUP($A5,'[1]R21 Blyton Park'!A:R,18,FALSE)),0,VLOOKUP($A5,'[1]R21 Blyton Park'!A:R,18,FALSE))</f>
        <v>0</v>
      </c>
      <c r="Z5" s="21">
        <f>IF(ISERROR(VLOOKUP($A5,'[1]R22 Blyton Park'!A:R,18,FALSE)),0,VLOOKUP($A5,'[1]R22 Blyton Park'!A:R,18,FALSE))</f>
        <v>0</v>
      </c>
      <c r="AA5" s="21">
        <f>IF(ISERROR(VLOOKUP($A5,'[1]R23 Prescott'!A:R,18,FALSE)),0,VLOOKUP($A5,'[1]R23 Prescott'!A:R,18,FALSE))</f>
        <v>22.92861485123106</v>
      </c>
      <c r="AB5" s="21">
        <f>IF(ISERROR(VLOOKUP($A5,'[1]R25 '!D:U,18,FALSE)),0,VLOOKUP($A5,'[1]R25 '!D:U,18,FALSE))</f>
        <v>0</v>
      </c>
      <c r="AC5" s="21">
        <f>IF(ISERROR(VLOOKUP($A5,'[1]R25 '!E:V,18,FALSE)),0,VLOOKUP($A5,'[1]R25 '!E:V,18,FALSE))</f>
        <v>0</v>
      </c>
      <c r="AD5" s="23">
        <f>LARGE($E5:AA5,1)+LARGE($E5:AA5,2)+LARGE($E5:AA5,3)+LARGE($E5:AA5,4)+LARGE($E5:AA5,5)+LARGE($E5:AA5,6)+LARGE($E5:AA5,7)+LARGE($E5:AA5,8)</f>
        <v>166.43417798059619</v>
      </c>
      <c r="AE5" s="24">
        <f t="shared" si="0"/>
        <v>7</v>
      </c>
      <c r="AF5" s="24">
        <f t="shared" si="1"/>
        <v>7</v>
      </c>
      <c r="AG5" s="25">
        <f t="shared" si="2"/>
        <v>23.77631114008517</v>
      </c>
      <c r="AH5" s="26">
        <f t="shared" si="3"/>
        <v>3</v>
      </c>
      <c r="AI5" s="27" t="s">
        <v>44</v>
      </c>
      <c r="AJ5" s="28"/>
    </row>
    <row r="6" spans="1:36" ht="23.25" customHeight="1" x14ac:dyDescent="0.25">
      <c r="A6" s="17" t="s">
        <v>45</v>
      </c>
      <c r="B6" s="31" t="s">
        <v>46</v>
      </c>
      <c r="C6" s="19" t="s">
        <v>37</v>
      </c>
      <c r="D6" s="20">
        <v>0.93839394602711024</v>
      </c>
      <c r="E6" s="21">
        <f>IF(ISERROR(VLOOKUP($A6,'[1]R1 Aintree'!A:R,18,FALSE)),0,VLOOKUP($A6,'[1]R1 Aintree'!A:R,18,FALSE))</f>
        <v>0</v>
      </c>
      <c r="F6" s="21">
        <f>IF(ISERROR(VLOOKUP($A6,'[1]R2 Shelsley'!A:R,18,FALSE)),0,VLOOKUP($A6,'[1]R2 Shelsley'!A:R,18,FALSE))</f>
        <v>0</v>
      </c>
      <c r="G6" s="21">
        <f>IF(ISERROR(VLOOKUP($A6,'[1]R3 Shelsley'!A:R,18,FALSE)),0,VLOOKUP($A6,'[1]R3 Shelsley'!A:R,18,FALSE))</f>
        <v>0</v>
      </c>
      <c r="H6" s="21">
        <f>IF(ISERROR(VLOOKUP($A6,'[1]R4 Goodwood'!A:R,18,FALSE)),0,VLOOKUP($A6,'[1]R4 Goodwood'!A:R,18,FALSE))</f>
        <v>24.005384364249643</v>
      </c>
      <c r="I6" s="22">
        <f>IF(ISERROR(VLOOKUP($A6,'[1]R5 Wiscombe'!A:R,18,FALSE)),0,VLOOKUP($A6,'[1]R5 Wiscombe'!A:R,18,FALSE))</f>
        <v>25</v>
      </c>
      <c r="J6" s="21" t="str">
        <f>IF(ISERROR(VLOOKUP($A6,'[1]R6 Wiscombe'!A:R,18,FALSE)),0,VLOOKUP($A6,'[1]R6 Wiscombe'!A:R,18,FALSE))</f>
        <v/>
      </c>
      <c r="K6" s="21">
        <f>IF(ISERROR(VLOOKUP($A6,'[1]R7 Ty Croes'!A:R,18,FALSE)),0,VLOOKUP($A6,'[1]R7 Ty Croes'!A:R,18,FALSE))</f>
        <v>0</v>
      </c>
      <c r="L6" s="21">
        <f>IF(ISERROR(VLOOKUP($A6,'[1]R8 Ty Croes'!A:R,18,FALSE)),0,VLOOKUP($A6,'[1]R8 Ty Croes'!A:R,18,FALSE))</f>
        <v>0</v>
      </c>
      <c r="M6" s="21">
        <f>IF(ISERROR(VLOOKUP($A6,'[1]R9 Coventry'!A:R,18,FALSE)),0,VLOOKUP($A6,'[1]R9 Coventry'!A:R,18,FALSE))</f>
        <v>0</v>
      </c>
      <c r="N6" s="21">
        <f>IF(ISERROR(VLOOKUP($A6,'[1]R10 Coventry'!A:R,18,FALSE)),0,VLOOKUP($A6,'[1]R10 Coventry'!A:R,18,FALSE))</f>
        <v>0</v>
      </c>
      <c r="O6" s="21">
        <f>IF(ISERROR(VLOOKUP($A6,'[1]R11 Epynt'!A:R,18,FALSE)),0,VLOOKUP($A6,'[1]R11 Epynt'!A:R,18,FALSE))</f>
        <v>0</v>
      </c>
      <c r="P6" s="21">
        <f>IF(ISERROR(VLOOKUP($A6,'[1]R12 Epynt'!A:R,18,FALSE)),0,VLOOKUP($A6,'[1]R12 Epynt'!A:R,18,FALSE))</f>
        <v>0</v>
      </c>
      <c r="Q6" s="21">
        <f>IF(ISERROR(VLOOKUP($A6,'[1]R13 Curborough'!A:R,18,FALSE)),0,VLOOKUP($A6,'[1]R13 Curborough'!A:R,18,FALSE))</f>
        <v>0</v>
      </c>
      <c r="R6" s="21">
        <f>IF(ISERROR(VLOOKUP($A6,'[1]R14 Castle Combe '!A:R,18,FALSE)),0,VLOOKUP($A6,'[1]R14 Castle Combe '!A:R,18,FALSE))</f>
        <v>23.836234031970726</v>
      </c>
      <c r="S6" s="21">
        <f>IF(ISERROR(VLOOKUP($A6,'[1]R15 Gurston Down'!A:R,18,FALSE)),0,VLOOKUP($A6,'[1]R15 Gurston Down'!A:R,18,FALSE))</f>
        <v>0</v>
      </c>
      <c r="T6" s="21">
        <f>IF(ISERROR(VLOOKUP($A6,'[1]R16 Loton Park'!A:R,18,FALSE)),0,VLOOKUP($A6,'[1]R16 Loton Park'!A:R,18,FALSE))</f>
        <v>24.695056042387378</v>
      </c>
      <c r="U6" s="21">
        <f>IF(ISERROR(VLOOKUP($A6,'[1]R17 Loton Park'!A:R,18,FALSE)),0,VLOOKUP($A6,'[1]R17 Loton Park'!A:R,18,FALSE))</f>
        <v>23.320518540865891</v>
      </c>
      <c r="V6" s="21">
        <f>IF(ISERROR(VLOOKUP($A6,'[1]R18 Harewood'!A:R,18,FALSE)),0,VLOOKUP($A6,'[1]R18 Harewood'!A:R,18,FALSE))</f>
        <v>0</v>
      </c>
      <c r="W6" s="21">
        <f>IF(ISERROR(VLOOKUP($A6,'[1]R19 3 Sisters'!A:R,18,FALSE)),0,VLOOKUP($A6,'[1]R19 3 Sisters'!A:R,18,FALSE))</f>
        <v>0</v>
      </c>
      <c r="X6" s="21">
        <f>IF(ISERROR(VLOOKUP($A6,'[1]R20 Lydden Hill'!B:S,18,FALSE)),0,VLOOKUP($A6,'[1]R20 Lydden Hill'!B:S,18,FALSE))</f>
        <v>0</v>
      </c>
      <c r="Y6" s="21">
        <f>IF(ISERROR(VLOOKUP($A6,'[1]R21 Blyton Park'!A:R,18,FALSE)),0,VLOOKUP($A6,'[1]R21 Blyton Park'!A:R,18,FALSE))</f>
        <v>0</v>
      </c>
      <c r="Z6" s="21">
        <f>IF(ISERROR(VLOOKUP($A6,'[1]R22 Blyton Park'!A:R,18,FALSE)),0,VLOOKUP($A6,'[1]R22 Blyton Park'!A:R,18,FALSE))</f>
        <v>0</v>
      </c>
      <c r="AA6" s="22">
        <f>IF(ISERROR(VLOOKUP($A6,'[1]R23 Prescott'!A:R,18,FALSE)),0,VLOOKUP($A6,'[1]R23 Prescott'!A:R,18,FALSE))</f>
        <v>25</v>
      </c>
      <c r="AB6" s="21">
        <f>IF(ISERROR(VLOOKUP($A6,'[1]R25 '!D:U,18,FALSE)),0,VLOOKUP($A6,'[1]R25 '!D:U,18,FALSE))</f>
        <v>0</v>
      </c>
      <c r="AC6" s="21">
        <f>IF(ISERROR(VLOOKUP($A6,'[1]R25 '!E:V,18,FALSE)),0,VLOOKUP($A6,'[1]R25 '!E:V,18,FALSE))</f>
        <v>0</v>
      </c>
      <c r="AD6" s="23">
        <f>LARGE($E6:AA6,1)+LARGE($E6:AA6,2)+LARGE($E6:AA6,3)+LARGE($E6:AA6,4)+LARGE($E6:AA6,5)+LARGE($E6:AA6,6)+LARGE($E6:AA6,7)+LARGE($E6:AA6,8)</f>
        <v>145.85719297947364</v>
      </c>
      <c r="AE6" s="24">
        <f t="shared" si="0"/>
        <v>6</v>
      </c>
      <c r="AF6" s="24">
        <f t="shared" si="1"/>
        <v>6</v>
      </c>
      <c r="AG6" s="25">
        <f t="shared" si="2"/>
        <v>24.309532163245606</v>
      </c>
      <c r="AH6" s="26">
        <f t="shared" si="3"/>
        <v>4</v>
      </c>
      <c r="AI6" s="27" t="s">
        <v>38</v>
      </c>
      <c r="AJ6" s="28"/>
    </row>
    <row r="7" spans="1:36" x14ac:dyDescent="0.25">
      <c r="A7" s="17" t="s">
        <v>47</v>
      </c>
      <c r="B7" s="18" t="s">
        <v>48</v>
      </c>
      <c r="C7" s="24" t="s">
        <v>41</v>
      </c>
      <c r="D7" s="20">
        <v>0.98848710485559299</v>
      </c>
      <c r="E7" s="21">
        <f>IF(ISERROR(VLOOKUP($A7,'[1]R1 Aintree'!A:R,18,FALSE)),0,VLOOKUP($A7,'[1]R1 Aintree'!A:R,18,FALSE))</f>
        <v>22.006061178007648</v>
      </c>
      <c r="F7" s="21">
        <f>IF(ISERROR(VLOOKUP($A7,'[1]R2 Shelsley'!A:R,18,FALSE)),0,VLOOKUP($A7,'[1]R2 Shelsley'!A:R,18,FALSE))</f>
        <v>0</v>
      </c>
      <c r="G7" s="21">
        <f>IF(ISERROR(VLOOKUP($A7,'[1]R3 Shelsley'!A:R,18,FALSE)),0,VLOOKUP($A7,'[1]R3 Shelsley'!A:R,18,FALSE))</f>
        <v>0</v>
      </c>
      <c r="H7" s="21">
        <f>IF(ISERROR(VLOOKUP($A7,'[1]R4 Goodwood'!A:R,18,FALSE)),0,VLOOKUP($A7,'[1]R4 Goodwood'!A:R,18,FALSE))</f>
        <v>0</v>
      </c>
      <c r="I7" s="21">
        <f>IF(ISERROR(VLOOKUP($A7,'[1]R5 Wiscombe'!A:R,18,FALSE)),0,VLOOKUP($A7,'[1]R5 Wiscombe'!A:R,18,FALSE))</f>
        <v>0</v>
      </c>
      <c r="J7" s="21">
        <f>IF(ISERROR(VLOOKUP($A7,'[1]R6 Wiscombe'!A:R,18,FALSE)),0,VLOOKUP($A7,'[1]R6 Wiscombe'!A:R,18,FALSE))</f>
        <v>0</v>
      </c>
      <c r="K7" s="21">
        <f>IF(ISERROR(VLOOKUP($A7,'[1]R7 Ty Croes'!A:R,18,FALSE)),0,VLOOKUP($A7,'[1]R7 Ty Croes'!A:R,18,FALSE))</f>
        <v>0</v>
      </c>
      <c r="L7" s="21">
        <f>IF(ISERROR(VLOOKUP($A7,'[1]R8 Ty Croes'!A:R,18,FALSE)),0,VLOOKUP($A7,'[1]R8 Ty Croes'!A:R,18,FALSE))</f>
        <v>0</v>
      </c>
      <c r="M7" s="21">
        <f>IF(ISERROR(VLOOKUP($A7,'[1]R9 Coventry'!A:R,18,FALSE)),0,VLOOKUP($A7,'[1]R9 Coventry'!A:R,18,FALSE))</f>
        <v>0</v>
      </c>
      <c r="N7" s="21">
        <f>IF(ISERROR(VLOOKUP($A7,'[1]R10 Coventry'!A:R,18,FALSE)),0,VLOOKUP($A7,'[1]R10 Coventry'!A:R,18,FALSE))</f>
        <v>0</v>
      </c>
      <c r="O7" s="21">
        <f>IF(ISERROR(VLOOKUP($A7,'[1]R11 Epynt'!A:R,18,FALSE)),0,VLOOKUP($A7,'[1]R11 Epynt'!A:R,18,FALSE))</f>
        <v>0</v>
      </c>
      <c r="P7" s="21">
        <f>IF(ISERROR(VLOOKUP($A7,'[1]R12 Epynt'!A:R,18,FALSE)),0,VLOOKUP($A7,'[1]R12 Epynt'!A:R,18,FALSE))</f>
        <v>0</v>
      </c>
      <c r="Q7" s="21">
        <f>IF(ISERROR(VLOOKUP($A7,'[1]R13 Curborough'!A:R,18,FALSE)),0,VLOOKUP($A7,'[1]R13 Curborough'!A:R,18,FALSE))</f>
        <v>22.516124085289782</v>
      </c>
      <c r="R7" s="21">
        <f>IF(ISERROR(VLOOKUP($A7,'[1]R14 Castle Combe '!A:R,18,FALSE)),0,VLOOKUP($A7,'[1]R14 Castle Combe '!A:R,18,FALSE))</f>
        <v>0</v>
      </c>
      <c r="S7" s="21">
        <f>IF(ISERROR(VLOOKUP($A7,'[1]R15 Gurston Down'!A:R,18,FALSE)),0,VLOOKUP($A7,'[1]R15 Gurston Down'!A:R,18,FALSE))</f>
        <v>0</v>
      </c>
      <c r="T7" s="21">
        <f>IF(ISERROR(VLOOKUP($A7,'[1]R16 Loton Park'!A:R,18,FALSE)),0,VLOOKUP($A7,'[1]R16 Loton Park'!A:R,18,FALSE))</f>
        <v>19.501224760509317</v>
      </c>
      <c r="U7" s="21">
        <f>IF(ISERROR(VLOOKUP($A7,'[1]R17 Loton Park'!A:R,18,FALSE)),0,VLOOKUP($A7,'[1]R17 Loton Park'!A:R,18,FALSE))</f>
        <v>21.271587220112323</v>
      </c>
      <c r="V7" s="21">
        <f>IF(ISERROR(VLOOKUP($A7,'[1]R18 Harewood'!A:R,18,FALSE)),0,VLOOKUP($A7,'[1]R18 Harewood'!A:R,18,FALSE))</f>
        <v>24.332024172396785</v>
      </c>
      <c r="W7" s="22">
        <f>IF(ISERROR(VLOOKUP($A7,'[1]R19 3 Sisters'!A:R,18,FALSE)),0,VLOOKUP($A7,'[1]R19 3 Sisters'!A:R,18,FALSE))</f>
        <v>25</v>
      </c>
      <c r="X7" s="21">
        <f>IF(ISERROR(VLOOKUP($A7,'[1]R20 Lydden Hill'!B:S,18,FALSE)),0,VLOOKUP($A7,'[1]R20 Lydden Hill'!B:S,18,FALSE))</f>
        <v>0</v>
      </c>
      <c r="Y7" s="21">
        <f>IF(ISERROR(VLOOKUP($A7,'[1]R21 Blyton Park'!A:R,18,FALSE)),0,VLOOKUP($A7,'[1]R21 Blyton Park'!A:R,18,FALSE))</f>
        <v>0</v>
      </c>
      <c r="Z7" s="21">
        <f>IF(ISERROR(VLOOKUP($A7,'[1]R22 Blyton Park'!A:R,18,FALSE)),0,VLOOKUP($A7,'[1]R22 Blyton Park'!A:R,18,FALSE))</f>
        <v>0</v>
      </c>
      <c r="AA7" s="21">
        <f>IF(ISERROR(VLOOKUP($A7,'[1]R23 Prescott'!A:R,18,FALSE)),0,VLOOKUP($A7,'[1]R23 Prescott'!A:R,18,FALSE))</f>
        <v>0</v>
      </c>
      <c r="AB7" s="21">
        <f>IF(ISERROR(VLOOKUP($A7,'[1]R25 '!D:U,18,FALSE)),0,VLOOKUP($A7,'[1]R25 '!D:U,18,FALSE))</f>
        <v>0</v>
      </c>
      <c r="AC7" s="21">
        <f>IF(ISERROR(VLOOKUP($A7,'[1]R25 '!E:V,18,FALSE)),0,VLOOKUP($A7,'[1]R25 '!E:V,18,FALSE))</f>
        <v>0</v>
      </c>
      <c r="AD7" s="23">
        <f>LARGE($E7:AA7,1)+LARGE($E7:AA7,2)+LARGE($E7:AA7,3)+LARGE($E7:AA7,4)+LARGE($E7:AA7,5)+LARGE($E7:AA7,6)+LARGE($E7:AA7,7)+LARGE($E7:AA7,8)</f>
        <v>134.62702141631587</v>
      </c>
      <c r="AE7" s="24">
        <f t="shared" si="0"/>
        <v>6</v>
      </c>
      <c r="AF7" s="24">
        <f t="shared" si="1"/>
        <v>6</v>
      </c>
      <c r="AG7" s="25">
        <f t="shared" si="2"/>
        <v>22.437836902719312</v>
      </c>
      <c r="AH7" s="26">
        <f t="shared" si="3"/>
        <v>5</v>
      </c>
      <c r="AI7" s="27" t="s">
        <v>38</v>
      </c>
      <c r="AJ7" s="28"/>
    </row>
    <row r="8" spans="1:36" ht="23.25" customHeight="1" x14ac:dyDescent="0.25">
      <c r="A8" s="17" t="s">
        <v>49</v>
      </c>
      <c r="B8" s="18" t="s">
        <v>50</v>
      </c>
      <c r="C8" s="19" t="s">
        <v>41</v>
      </c>
      <c r="D8" s="20">
        <v>0.97589576862214944</v>
      </c>
      <c r="E8" s="21">
        <f>IF(ISERROR(VLOOKUP($A8,'[1]R1 Aintree'!A:R,18,FALSE)),0,VLOOKUP($A8,'[1]R1 Aintree'!A:R,18,FALSE))</f>
        <v>19.777951201692531</v>
      </c>
      <c r="F8" s="21">
        <f>IF(ISERROR(VLOOKUP($A8,'[1]R2 Shelsley'!A:R,18,FALSE)),0,VLOOKUP($A8,'[1]R2 Shelsley'!A:R,18,FALSE))</f>
        <v>0</v>
      </c>
      <c r="G8" s="21">
        <f>IF(ISERROR(VLOOKUP($A8,'[1]R3 Shelsley'!A:R,18,FALSE)),0,VLOOKUP($A8,'[1]R3 Shelsley'!A:R,18,FALSE))</f>
        <v>0</v>
      </c>
      <c r="H8" s="21">
        <f>IF(ISERROR(VLOOKUP($A8,'[1]R4 Goodwood'!A:R,18,FALSE)),0,VLOOKUP($A8,'[1]R4 Goodwood'!A:R,18,FALSE))</f>
        <v>0</v>
      </c>
      <c r="I8" s="21">
        <f>IF(ISERROR(VLOOKUP($A8,'[1]R5 Wiscombe'!A:R,18,FALSE)),0,VLOOKUP($A8,'[1]R5 Wiscombe'!A:R,18,FALSE))</f>
        <v>0</v>
      </c>
      <c r="J8" s="21">
        <f>IF(ISERROR(VLOOKUP($A8,'[1]R6 Wiscombe'!A:R,18,FALSE)),0,VLOOKUP($A8,'[1]R6 Wiscombe'!A:R,18,FALSE))</f>
        <v>0</v>
      </c>
      <c r="K8" s="21">
        <f>IF(ISERROR(VLOOKUP($A8,'[1]R7 Ty Croes'!A:R,18,FALSE)),0,VLOOKUP($A8,'[1]R7 Ty Croes'!A:R,18,FALSE))</f>
        <v>0</v>
      </c>
      <c r="L8" s="21">
        <f>IF(ISERROR(VLOOKUP($A8,'[1]R8 Ty Croes'!A:R,18,FALSE)),0,VLOOKUP($A8,'[1]R8 Ty Croes'!A:R,18,FALSE))</f>
        <v>0</v>
      </c>
      <c r="M8" s="21">
        <f>IF(ISERROR(VLOOKUP($A8,'[1]R9 Coventry'!A:R,18,FALSE)),0,VLOOKUP($A8,'[1]R9 Coventry'!A:R,18,FALSE))</f>
        <v>0</v>
      </c>
      <c r="N8" s="21">
        <f>IF(ISERROR(VLOOKUP($A8,'[1]R10 Coventry'!A:R,18,FALSE)),0,VLOOKUP($A8,'[1]R10 Coventry'!A:R,18,FALSE))</f>
        <v>0</v>
      </c>
      <c r="O8" s="21">
        <f>IF(ISERROR(VLOOKUP($A8,'[1]R11 Epynt'!A:R,18,FALSE)),0,VLOOKUP($A8,'[1]R11 Epynt'!A:R,18,FALSE))</f>
        <v>0</v>
      </c>
      <c r="P8" s="21">
        <f>IF(ISERROR(VLOOKUP($A8,'[1]R12 Epynt'!A:R,18,FALSE)),0,VLOOKUP($A8,'[1]R12 Epynt'!A:R,18,FALSE))</f>
        <v>0</v>
      </c>
      <c r="Q8" s="21">
        <f>IF(ISERROR(VLOOKUP($A8,'[1]R13 Curborough'!A:R,18,FALSE)),0,VLOOKUP($A8,'[1]R13 Curborough'!A:R,18,FALSE))</f>
        <v>20.608292505349027</v>
      </c>
      <c r="R8" s="21">
        <f>IF(ISERROR(VLOOKUP($A8,'[1]R14 Castle Combe '!A:R,18,FALSE)),0,VLOOKUP($A8,'[1]R14 Castle Combe '!A:R,18,FALSE))</f>
        <v>0</v>
      </c>
      <c r="S8" s="21">
        <f>IF(ISERROR(VLOOKUP($A8,'[1]R15 Gurston Down'!A:R,18,FALSE)),0,VLOOKUP($A8,'[1]R15 Gurston Down'!A:R,18,FALSE))</f>
        <v>0</v>
      </c>
      <c r="T8" s="21">
        <f>IF(ISERROR(VLOOKUP($A8,'[1]R16 Loton Park'!A:R,18,FALSE)),0,VLOOKUP($A8,'[1]R16 Loton Park'!A:R,18,FALSE))</f>
        <v>17.449163887970983</v>
      </c>
      <c r="U8" s="21">
        <f>IF(ISERROR(VLOOKUP($A8,'[1]R17 Loton Park'!A:R,18,FALSE)),0,VLOOKUP($A8,'[1]R17 Loton Park'!A:R,18,FALSE))</f>
        <v>13.279513044697914</v>
      </c>
      <c r="V8" s="21">
        <f>IF(ISERROR(VLOOKUP($A8,'[1]R18 Harewood'!A:R,18,FALSE)),0,VLOOKUP($A8,'[1]R18 Harewood'!A:R,18,FALSE))</f>
        <v>20.167681623255234</v>
      </c>
      <c r="W8" s="21">
        <f>IF(ISERROR(VLOOKUP($A8,'[1]R19 3 Sisters'!A:R,18,FALSE)),0,VLOOKUP($A8,'[1]R19 3 Sisters'!A:R,18,FALSE))</f>
        <v>24.591466394048688</v>
      </c>
      <c r="X8" s="21">
        <f>IF(ISERROR(VLOOKUP($A8,'[1]R20 Lydden Hill'!B:S,18,FALSE)),0,VLOOKUP($A8,'[1]R20 Lydden Hill'!B:S,18,FALSE))</f>
        <v>0</v>
      </c>
      <c r="Y8" s="21">
        <f>IF(ISERROR(VLOOKUP($A8,'[1]R21 Blyton Park'!A:R,18,FALSE)),0,VLOOKUP($A8,'[1]R21 Blyton Park'!A:R,18,FALSE))</f>
        <v>0</v>
      </c>
      <c r="Z8" s="21">
        <f>IF(ISERROR(VLOOKUP($A8,'[1]R22 Blyton Park'!A:R,18,FALSE)),0,VLOOKUP($A8,'[1]R22 Blyton Park'!A:R,18,FALSE))</f>
        <v>0</v>
      </c>
      <c r="AA8" s="21">
        <f>IF(ISERROR(VLOOKUP($A8,'[1]R23 Prescott'!A:R,18,FALSE)),0,VLOOKUP($A8,'[1]R23 Prescott'!A:R,18,FALSE))</f>
        <v>0</v>
      </c>
      <c r="AB8" s="21">
        <f>IF(ISERROR(VLOOKUP($A8,'[1]R25 '!D:U,18,FALSE)),0,VLOOKUP($A8,'[1]R25 '!D:U,18,FALSE))</f>
        <v>0</v>
      </c>
      <c r="AC8" s="21">
        <f>IF(ISERROR(VLOOKUP($A8,'[1]R25 '!E:V,18,FALSE)),0,VLOOKUP($A8,'[1]R25 '!E:V,18,FALSE))</f>
        <v>0</v>
      </c>
      <c r="AD8" s="23">
        <f>LARGE($E8:AA8,1)+LARGE($E8:AA8,2)+LARGE($E8:AA8,3)+LARGE($E8:AA8,4)+LARGE($E8:AA8,5)+LARGE($E8:AA8,6)+LARGE($E8:AA8,7)+LARGE($E8:AA8,8)</f>
        <v>115.87406865701436</v>
      </c>
      <c r="AE8" s="24">
        <f t="shared" si="0"/>
        <v>6</v>
      </c>
      <c r="AF8" s="24">
        <f t="shared" si="1"/>
        <v>6</v>
      </c>
      <c r="AG8" s="25">
        <f t="shared" si="2"/>
        <v>19.312344776169059</v>
      </c>
      <c r="AH8" s="26">
        <f t="shared" si="3"/>
        <v>6</v>
      </c>
      <c r="AI8" s="27" t="s">
        <v>38</v>
      </c>
    </row>
    <row r="9" spans="1:36" ht="23.25" customHeight="1" x14ac:dyDescent="0.25">
      <c r="A9" s="17" t="s">
        <v>51</v>
      </c>
      <c r="B9" s="18" t="s">
        <v>52</v>
      </c>
      <c r="C9" s="24" t="s">
        <v>41</v>
      </c>
      <c r="D9" s="20">
        <v>0.92717872069075347</v>
      </c>
      <c r="E9" s="21">
        <f>IF(ISERROR(VLOOKUP($A9,'[1]R1 Aintree'!A:R,18,FALSE)),0,VLOOKUP($A9,'[1]R1 Aintree'!A:R,18,FALSE))</f>
        <v>0</v>
      </c>
      <c r="F9" s="21">
        <f>IF(ISERROR(VLOOKUP($A9,'[1]R2 Shelsley'!A:R,18,FALSE)),0,VLOOKUP($A9,'[1]R2 Shelsley'!A:R,18,FALSE))</f>
        <v>0</v>
      </c>
      <c r="G9" s="21">
        <f>IF(ISERROR(VLOOKUP($A9,'[1]R3 Shelsley'!A:R,18,FALSE)),0,VLOOKUP($A9,'[1]R3 Shelsley'!A:R,18,FALSE))</f>
        <v>0</v>
      </c>
      <c r="H9" s="21">
        <f>IF(ISERROR(VLOOKUP($A9,'[1]R4 Goodwood'!A:R,18,FALSE)),0,VLOOKUP($A9,'[1]R4 Goodwood'!A:R,18,FALSE))</f>
        <v>0</v>
      </c>
      <c r="I9" s="21">
        <f>IF(ISERROR(VLOOKUP($A9,'[1]R5 Wiscombe'!A:R,18,FALSE)),0,VLOOKUP($A9,'[1]R5 Wiscombe'!A:R,18,FALSE))</f>
        <v>22.506490043735511</v>
      </c>
      <c r="J9" s="21" t="str">
        <f>IF(ISERROR(VLOOKUP($A9,'[1]R6 Wiscombe'!A:R,18,FALSE)),0,VLOOKUP($A9,'[1]R6 Wiscombe'!A:R,18,FALSE))</f>
        <v/>
      </c>
      <c r="K9" s="21">
        <f>IF(ISERROR(VLOOKUP($A9,'[1]R7 Ty Croes'!A:R,18,FALSE)),0,VLOOKUP($A9,'[1]R7 Ty Croes'!A:R,18,FALSE))</f>
        <v>0</v>
      </c>
      <c r="L9" s="21">
        <f>IF(ISERROR(VLOOKUP($A9,'[1]R8 Ty Croes'!A:R,18,FALSE)),0,VLOOKUP($A9,'[1]R8 Ty Croes'!A:R,18,FALSE))</f>
        <v>0</v>
      </c>
      <c r="M9" s="21">
        <f>IF(ISERROR(VLOOKUP($A9,'[1]R9 Coventry'!A:R,18,FALSE)),0,VLOOKUP($A9,'[1]R9 Coventry'!A:R,18,FALSE))</f>
        <v>0</v>
      </c>
      <c r="N9" s="21">
        <f>IF(ISERROR(VLOOKUP($A9,'[1]R10 Coventry'!A:R,18,FALSE)),0,VLOOKUP($A9,'[1]R10 Coventry'!A:R,18,FALSE))</f>
        <v>0</v>
      </c>
      <c r="O9" s="21">
        <f>IF(ISERROR(VLOOKUP($A9,'[1]R11 Epynt'!A:R,18,FALSE)),0,VLOOKUP($A9,'[1]R11 Epynt'!A:R,18,FALSE))</f>
        <v>0</v>
      </c>
      <c r="P9" s="21">
        <f>IF(ISERROR(VLOOKUP($A9,'[1]R12 Epynt'!A:R,18,FALSE)),0,VLOOKUP($A9,'[1]R12 Epynt'!A:R,18,FALSE))</f>
        <v>0</v>
      </c>
      <c r="Q9" s="21">
        <f>IF(ISERROR(VLOOKUP($A9,'[1]R13 Curborough'!A:R,18,FALSE)),0,VLOOKUP($A9,'[1]R13 Curborough'!A:R,18,FALSE))</f>
        <v>0</v>
      </c>
      <c r="R9" s="21">
        <f>IF(ISERROR(VLOOKUP($A9,'[1]R14 Castle Combe '!A:R,18,FALSE)),0,VLOOKUP($A9,'[1]R14 Castle Combe '!A:R,18,FALSE))</f>
        <v>0</v>
      </c>
      <c r="S9" s="21">
        <f>IF(ISERROR(VLOOKUP($A9,'[1]R15 Gurston Down'!A:R,18,FALSE)),0,VLOOKUP($A9,'[1]R15 Gurston Down'!A:R,18,FALSE))</f>
        <v>22.865850752721244</v>
      </c>
      <c r="T9" s="21">
        <f>IF(ISERROR(VLOOKUP($A9,'[1]R16 Loton Park'!A:R,18,FALSE)),0,VLOOKUP($A9,'[1]R16 Loton Park'!A:R,18,FALSE))</f>
        <v>22.36779865671631</v>
      </c>
      <c r="U9" s="21">
        <f>IF(ISERROR(VLOOKUP($A9,'[1]R17 Loton Park'!A:R,18,FALSE)),0,VLOOKUP($A9,'[1]R17 Loton Park'!A:R,18,FALSE))</f>
        <v>22.619597367482513</v>
      </c>
      <c r="V9" s="21">
        <f>IF(ISERROR(VLOOKUP($A9,'[1]R18 Harewood'!A:R,18,FALSE)),0,VLOOKUP($A9,'[1]R18 Harewood'!A:R,18,FALSE))</f>
        <v>0</v>
      </c>
      <c r="W9" s="21">
        <f>IF(ISERROR(VLOOKUP($A9,'[1]R19 3 Sisters'!A:R,18,FALSE)),0,VLOOKUP($A9,'[1]R19 3 Sisters'!A:R,18,FALSE))</f>
        <v>0</v>
      </c>
      <c r="X9" s="21">
        <f>IF(ISERROR(VLOOKUP($A9,'[1]R20 Lydden Hill'!B:S,18,FALSE)),0,VLOOKUP($A9,'[1]R20 Lydden Hill'!B:S,18,FALSE))</f>
        <v>0</v>
      </c>
      <c r="Y9" s="21">
        <f>IF(ISERROR(VLOOKUP($A9,'[1]R21 Blyton Park'!A:R,18,FALSE)),0,VLOOKUP($A9,'[1]R21 Blyton Park'!A:R,18,FALSE))</f>
        <v>0</v>
      </c>
      <c r="Z9" s="21">
        <f>IF(ISERROR(VLOOKUP($A9,'[1]R22 Blyton Park'!A:R,18,FALSE)),0,VLOOKUP($A9,'[1]R22 Blyton Park'!A:R,18,FALSE))</f>
        <v>0</v>
      </c>
      <c r="AA9" s="21">
        <f>IF(ISERROR(VLOOKUP($A9,'[1]R23 Prescott'!A:R,18,FALSE)),0,VLOOKUP($A9,'[1]R23 Prescott'!A:R,18,FALSE))</f>
        <v>0</v>
      </c>
      <c r="AB9" s="21">
        <f>IF(ISERROR(VLOOKUP($A9,'[1]R25 '!D:U,18,FALSE)),0,VLOOKUP($A9,'[1]R25 '!D:U,18,FALSE))</f>
        <v>0</v>
      </c>
      <c r="AC9" s="21">
        <f>IF(ISERROR(VLOOKUP($A9,'[1]R25 '!E:V,18,FALSE)),0,VLOOKUP($A9,'[1]R25 '!E:V,18,FALSE))</f>
        <v>0</v>
      </c>
      <c r="AD9" s="23">
        <f>LARGE($E9:AA9,1)+LARGE($E9:AA9,2)+LARGE($E9:AA9,3)+LARGE($E9:AA9,4)+LARGE($E9:AA9,5)+LARGE($E9:AA9,6)+LARGE($E9:AA9,7)+LARGE($E9:AA9,8)</f>
        <v>90.35973682065557</v>
      </c>
      <c r="AE9" s="24">
        <f t="shared" si="0"/>
        <v>4</v>
      </c>
      <c r="AF9" s="24">
        <f t="shared" si="1"/>
        <v>4</v>
      </c>
      <c r="AG9" s="25">
        <f t="shared" si="2"/>
        <v>22.589934205163892</v>
      </c>
      <c r="AH9" s="26">
        <f t="shared" si="3"/>
        <v>7</v>
      </c>
      <c r="AI9" s="27" t="s">
        <v>44</v>
      </c>
      <c r="AJ9" s="28"/>
    </row>
    <row r="10" spans="1:36" ht="23.25" customHeight="1" x14ac:dyDescent="0.25">
      <c r="A10" s="17" t="s">
        <v>53</v>
      </c>
      <c r="B10" s="18" t="s">
        <v>54</v>
      </c>
      <c r="C10" s="24" t="s">
        <v>37</v>
      </c>
      <c r="D10" s="20">
        <v>0.94638959323517446</v>
      </c>
      <c r="E10" s="22">
        <f>IF(ISERROR(VLOOKUP($A10,'[1]R1 Aintree'!A:R,18,FALSE)),0,VLOOKUP($A10,'[1]R1 Aintree'!A:R,18,FALSE))</f>
        <v>25</v>
      </c>
      <c r="F10" s="21">
        <f>IF(ISERROR(VLOOKUP($A10,'[1]R2 Shelsley'!A:R,18,FALSE)),0,VLOOKUP($A10,'[1]R2 Shelsley'!A:R,18,FALSE))</f>
        <v>23.939937883576413</v>
      </c>
      <c r="G10" s="21">
        <f>IF(ISERROR(VLOOKUP($A10,'[1]R3 Shelsley'!A:R,18,FALSE)),0,VLOOKUP($A10,'[1]R3 Shelsley'!A:R,18,FALSE))</f>
        <v>24.25201839106434</v>
      </c>
      <c r="H10" s="21">
        <f>IF(ISERROR(VLOOKUP($A10,'[1]R4 Goodwood'!A:R,18,FALSE)),0,VLOOKUP($A10,'[1]R4 Goodwood'!A:R,18,FALSE))</f>
        <v>0</v>
      </c>
      <c r="I10" s="21">
        <f>IF(ISERROR(VLOOKUP($A10,'[1]R5 Wiscombe'!A:R,18,FALSE)),0,VLOOKUP($A10,'[1]R5 Wiscombe'!A:R,18,FALSE))</f>
        <v>0</v>
      </c>
      <c r="J10" s="21">
        <f>IF(ISERROR(VLOOKUP($A10,'[1]R6 Wiscombe'!A:R,18,FALSE)),0,VLOOKUP($A10,'[1]R6 Wiscombe'!A:R,18,FALSE))</f>
        <v>0</v>
      </c>
      <c r="K10" s="21">
        <f>IF(ISERROR(VLOOKUP($A10,'[1]R7 Ty Croes'!A:R,18,FALSE)),0,VLOOKUP($A10,'[1]R7 Ty Croes'!A:R,18,FALSE))</f>
        <v>0</v>
      </c>
      <c r="L10" s="21">
        <f>IF(ISERROR(VLOOKUP($A10,'[1]R8 Ty Croes'!A:R,18,FALSE)),0,VLOOKUP($A10,'[1]R8 Ty Croes'!A:R,18,FALSE))</f>
        <v>0</v>
      </c>
      <c r="M10" s="21">
        <f>IF(ISERROR(VLOOKUP($A10,'[1]R9 Coventry'!A:R,18,FALSE)),0,VLOOKUP($A10,'[1]R9 Coventry'!A:R,18,FALSE))</f>
        <v>0</v>
      </c>
      <c r="N10" s="21">
        <f>IF(ISERROR(VLOOKUP($A10,'[1]R10 Coventry'!A:R,18,FALSE)),0,VLOOKUP($A10,'[1]R10 Coventry'!A:R,18,FALSE))</f>
        <v>0</v>
      </c>
      <c r="O10" s="21">
        <f>IF(ISERROR(VLOOKUP($A10,'[1]R11 Epynt'!A:R,18,FALSE)),0,VLOOKUP($A10,'[1]R11 Epynt'!A:R,18,FALSE))</f>
        <v>0</v>
      </c>
      <c r="P10" s="21">
        <f>IF(ISERROR(VLOOKUP($A10,'[1]R12 Epynt'!A:R,18,FALSE)),0,VLOOKUP($A10,'[1]R12 Epynt'!A:R,18,FALSE))</f>
        <v>0</v>
      </c>
      <c r="Q10" s="21">
        <f>IF(ISERROR(VLOOKUP($A10,'[1]R13 Curborough'!A:R,18,FALSE)),0,VLOOKUP($A10,'[1]R13 Curborough'!A:R,18,FALSE))</f>
        <v>0</v>
      </c>
      <c r="R10" s="21">
        <f>IF(ISERROR(VLOOKUP($A10,'[1]R14 Castle Combe '!A:R,18,FALSE)),0,VLOOKUP($A10,'[1]R14 Castle Combe '!A:R,18,FALSE))</f>
        <v>0</v>
      </c>
      <c r="S10" s="21">
        <f>IF(ISERROR(VLOOKUP($A10,'[1]R15 Gurston Down'!A:R,18,FALSE)),0,VLOOKUP($A10,'[1]R15 Gurston Down'!A:R,18,FALSE))</f>
        <v>0</v>
      </c>
      <c r="T10" s="21">
        <f>IF(ISERROR(VLOOKUP($A10,'[1]R16 Loton Park'!A:R,18,FALSE)),0,VLOOKUP($A10,'[1]R16 Loton Park'!A:R,18,FALSE))</f>
        <v>0</v>
      </c>
      <c r="U10" s="21">
        <f>IF(ISERROR(VLOOKUP($A10,'[1]R17 Loton Park'!A:R,18,FALSE)),0,VLOOKUP($A10,'[1]R17 Loton Park'!A:R,18,FALSE))</f>
        <v>0</v>
      </c>
      <c r="V10" s="21">
        <f>IF(ISERROR(VLOOKUP($A10,'[1]R18 Harewood'!A:R,18,FALSE)),0,VLOOKUP($A10,'[1]R18 Harewood'!A:R,18,FALSE))</f>
        <v>0</v>
      </c>
      <c r="W10" s="21">
        <f>IF(ISERROR(VLOOKUP($A10,'[1]R19 3 Sisters'!A:R,18,FALSE)),0,VLOOKUP($A10,'[1]R19 3 Sisters'!A:R,18,FALSE))</f>
        <v>0</v>
      </c>
      <c r="X10" s="21">
        <f>IF(ISERROR(VLOOKUP($A10,'[1]R20 Lydden Hill'!B:S,18,FALSE)),0,VLOOKUP($A10,'[1]R20 Lydden Hill'!B:S,18,FALSE))</f>
        <v>0</v>
      </c>
      <c r="Y10" s="21">
        <f>IF(ISERROR(VLOOKUP($A10,'[1]R21 Blyton Park'!A:R,18,FALSE)),0,VLOOKUP($A10,'[1]R21 Blyton Park'!A:R,18,FALSE))</f>
        <v>0</v>
      </c>
      <c r="Z10" s="21">
        <f>IF(ISERROR(VLOOKUP($A10,'[1]R22 Blyton Park'!A:R,18,FALSE)),0,VLOOKUP($A10,'[1]R22 Blyton Park'!A:R,18,FALSE))</f>
        <v>0</v>
      </c>
      <c r="AA10" s="21">
        <f>IF(ISERROR(VLOOKUP($A10,'[1]R23 Prescott'!A:R,18,FALSE)),0,VLOOKUP($A10,'[1]R23 Prescott'!A:R,18,FALSE))</f>
        <v>0</v>
      </c>
      <c r="AB10" s="21">
        <f>IF(ISERROR(VLOOKUP($A10,'[1]R25 '!D:U,18,FALSE)),0,VLOOKUP($A10,'[1]R25 '!D:U,18,FALSE))</f>
        <v>0</v>
      </c>
      <c r="AC10" s="21">
        <f>IF(ISERROR(VLOOKUP($A10,'[1]R25 '!E:V,18,FALSE)),0,VLOOKUP($A10,'[1]R25 '!E:V,18,FALSE))</f>
        <v>0</v>
      </c>
      <c r="AD10" s="23">
        <f>LARGE($E10:AA10,1)+LARGE($E10:AA10,2)+LARGE($E10:AA10,3)+LARGE($E10:AA10,4)+LARGE($E10:AA10,5)+LARGE($E10:AA10,6)+LARGE($E10:AA10,7)+LARGE($E10:AA10,8)</f>
        <v>73.191956274640745</v>
      </c>
      <c r="AE10" s="24">
        <f t="shared" si="0"/>
        <v>3</v>
      </c>
      <c r="AF10" s="24">
        <f t="shared" si="1"/>
        <v>3</v>
      </c>
      <c r="AG10" s="25">
        <f t="shared" si="2"/>
        <v>24.397318758213583</v>
      </c>
      <c r="AH10" s="26">
        <f t="shared" si="3"/>
        <v>8</v>
      </c>
      <c r="AI10" s="27" t="s">
        <v>38</v>
      </c>
      <c r="AJ10" s="28"/>
    </row>
    <row r="11" spans="1:36" ht="23.25" customHeight="1" x14ac:dyDescent="0.25">
      <c r="A11" s="17" t="s">
        <v>55</v>
      </c>
      <c r="B11" s="18" t="s">
        <v>36</v>
      </c>
      <c r="C11" s="24" t="s">
        <v>37</v>
      </c>
      <c r="D11" s="20">
        <v>0.94413024492311715</v>
      </c>
      <c r="E11" s="21">
        <f>IF(ISERROR(VLOOKUP($A11,'[1]R1 Aintree'!A:R,18,FALSE)),0,VLOOKUP($A11,'[1]R1 Aintree'!A:R,18,FALSE))</f>
        <v>0</v>
      </c>
      <c r="F11" s="21">
        <f>IF(ISERROR(VLOOKUP($A11,'[1]R2 Shelsley'!A:R,18,FALSE)),0,VLOOKUP($A11,'[1]R2 Shelsley'!A:R,18,FALSE))</f>
        <v>0</v>
      </c>
      <c r="G11" s="21">
        <f>IF(ISERROR(VLOOKUP($A11,'[1]R3 Shelsley'!A:R,18,FALSE)),0,VLOOKUP($A11,'[1]R3 Shelsley'!A:R,18,FALSE))</f>
        <v>22.24831825890427</v>
      </c>
      <c r="H11" s="21">
        <f>IF(ISERROR(VLOOKUP($A11,'[1]R4 Goodwood'!A:R,18,FALSE)),0,VLOOKUP($A11,'[1]R4 Goodwood'!A:R,18,FALSE))</f>
        <v>0</v>
      </c>
      <c r="I11" s="21">
        <f>IF(ISERROR(VLOOKUP($A11,'[1]R5 Wiscombe'!A:R,18,FALSE)),0,VLOOKUP($A11,'[1]R5 Wiscombe'!A:R,18,FALSE))</f>
        <v>0</v>
      </c>
      <c r="J11" s="21">
        <f>IF(ISERROR(VLOOKUP($A11,'[1]R6 Wiscombe'!A:R,18,FALSE)),0,VLOOKUP($A11,'[1]R6 Wiscombe'!A:R,18,FALSE))</f>
        <v>0</v>
      </c>
      <c r="K11" s="21">
        <f>IF(ISERROR(VLOOKUP($A11,'[1]R7 Ty Croes'!A:R,18,FALSE)),0,VLOOKUP($A11,'[1]R7 Ty Croes'!A:R,18,FALSE))</f>
        <v>0</v>
      </c>
      <c r="L11" s="21">
        <f>IF(ISERROR(VLOOKUP($A11,'[1]R8 Ty Croes'!A:R,18,FALSE)),0,VLOOKUP($A11,'[1]R8 Ty Croes'!A:R,18,FALSE))</f>
        <v>0</v>
      </c>
      <c r="M11" s="21">
        <f>IF(ISERROR(VLOOKUP($A11,'[1]R9 Coventry'!A:R,18,FALSE)),0,VLOOKUP($A11,'[1]R9 Coventry'!A:R,18,FALSE))</f>
        <v>0</v>
      </c>
      <c r="N11" s="21">
        <f>IF(ISERROR(VLOOKUP($A11,'[1]R10 Coventry'!A:R,18,FALSE)),0,VLOOKUP($A11,'[1]R10 Coventry'!A:R,18,FALSE))</f>
        <v>0</v>
      </c>
      <c r="O11" s="21">
        <f>IF(ISERROR(VLOOKUP($A11,'[1]R11 Epynt'!A:R,18,FALSE)),0,VLOOKUP($A11,'[1]R11 Epynt'!A:R,18,FALSE))</f>
        <v>0</v>
      </c>
      <c r="P11" s="21">
        <f>IF(ISERROR(VLOOKUP($A11,'[1]R12 Epynt'!A:R,18,FALSE)),0,VLOOKUP($A11,'[1]R12 Epynt'!A:R,18,FALSE))</f>
        <v>0</v>
      </c>
      <c r="Q11" s="21">
        <f>IF(ISERROR(VLOOKUP($A11,'[1]R13 Curborough'!A:R,18,FALSE)),0,VLOOKUP($A11,'[1]R13 Curborough'!A:R,18,FALSE))</f>
        <v>23.052420836934481</v>
      </c>
      <c r="R11" s="21">
        <f>IF(ISERROR(VLOOKUP($A11,'[1]R14 Castle Combe '!A:R,18,FALSE)),0,VLOOKUP($A11,'[1]R14 Castle Combe '!A:R,18,FALSE))</f>
        <v>0</v>
      </c>
      <c r="S11" s="21">
        <f>IF(ISERROR(VLOOKUP($A11,'[1]R15 Gurston Down'!A:R,18,FALSE)),0,VLOOKUP($A11,'[1]R15 Gurston Down'!A:R,18,FALSE))</f>
        <v>0</v>
      </c>
      <c r="T11" s="21">
        <f>IF(ISERROR(VLOOKUP($A11,'[1]R16 Loton Park'!A:R,18,FALSE)),0,VLOOKUP($A11,'[1]R16 Loton Park'!A:R,18,FALSE))</f>
        <v>15.665303718301857</v>
      </c>
      <c r="U11" s="21">
        <f>IF(ISERROR(VLOOKUP($A11,'[1]R17 Loton Park'!A:R,18,FALSE)),0,VLOOKUP($A11,'[1]R17 Loton Park'!A:R,18,FALSE))</f>
        <v>0</v>
      </c>
      <c r="V11" s="21">
        <f>IF(ISERROR(VLOOKUP($A11,'[1]R18 Harewood'!A:R,18,FALSE)),0,VLOOKUP($A11,'[1]R18 Harewood'!A:R,18,FALSE))</f>
        <v>0</v>
      </c>
      <c r="W11" s="21">
        <f>IF(ISERROR(VLOOKUP($A11,'[1]R19 3 Sisters'!A:R,18,FALSE)),0,VLOOKUP($A11,'[1]R19 3 Sisters'!A:R,18,FALSE))</f>
        <v>0</v>
      </c>
      <c r="X11" s="21">
        <f>IF(ISERROR(VLOOKUP($A11,'[1]R20 Lydden Hill'!B:S,18,FALSE)),0,VLOOKUP($A11,'[1]R20 Lydden Hill'!B:S,18,FALSE))</f>
        <v>0</v>
      </c>
      <c r="Y11" s="21">
        <f>IF(ISERROR(VLOOKUP($A11,'[1]R21 Blyton Park'!A:R,18,FALSE)),0,VLOOKUP($A11,'[1]R21 Blyton Park'!A:R,18,FALSE))</f>
        <v>0</v>
      </c>
      <c r="Z11" s="21">
        <f>IF(ISERROR(VLOOKUP($A11,'[1]R22 Blyton Park'!A:R,18,FALSE)),0,VLOOKUP($A11,'[1]R22 Blyton Park'!A:R,18,FALSE))</f>
        <v>0</v>
      </c>
      <c r="AA11" s="21">
        <f>IF(ISERROR(VLOOKUP($A11,'[1]R23 Prescott'!A:R,18,FALSE)),0,VLOOKUP($A11,'[1]R23 Prescott'!A:R,18,FALSE))</f>
        <v>10</v>
      </c>
      <c r="AB11" s="21">
        <f>IF(ISERROR(VLOOKUP($A11,'[1]R25 '!D:U,18,FALSE)),0,VLOOKUP($A11,'[1]R25 '!D:U,18,FALSE))</f>
        <v>0</v>
      </c>
      <c r="AC11" s="21">
        <f>IF(ISERROR(VLOOKUP($A11,'[1]R25 '!E:V,18,FALSE)),0,VLOOKUP($A11,'[1]R25 '!E:V,18,FALSE))</f>
        <v>0</v>
      </c>
      <c r="AD11" s="23">
        <f>LARGE($E11:AA11,1)+LARGE($E11:AA11,2)+LARGE($E11:AA11,3)+LARGE($E11:AA11,4)+LARGE($E11:AA11,5)+LARGE($E11:AA11,6)+LARGE($E11:AA11,7)+LARGE($E11:AA11,8)</f>
        <v>70.966042814140607</v>
      </c>
      <c r="AE11" s="24">
        <f t="shared" si="0"/>
        <v>4</v>
      </c>
      <c r="AF11" s="24">
        <f t="shared" si="1"/>
        <v>4</v>
      </c>
      <c r="AG11" s="25">
        <f t="shared" si="2"/>
        <v>17.741510703535152</v>
      </c>
      <c r="AH11" s="26">
        <f t="shared" si="3"/>
        <v>9</v>
      </c>
      <c r="AI11" s="27" t="s">
        <v>38</v>
      </c>
      <c r="AJ11" s="28"/>
    </row>
    <row r="12" spans="1:36" ht="23.25" customHeight="1" x14ac:dyDescent="0.25">
      <c r="A12" s="17" t="s">
        <v>56</v>
      </c>
      <c r="B12" s="18" t="s">
        <v>36</v>
      </c>
      <c r="C12" s="19" t="s">
        <v>37</v>
      </c>
      <c r="D12" s="20">
        <v>0.94413024492311715</v>
      </c>
      <c r="E12" s="21">
        <f>IF(ISERROR(VLOOKUP($A12,'[1]R1 Aintree'!A:R,18,FALSE)),0,VLOOKUP($A12,'[1]R1 Aintree'!A:R,18,FALSE))</f>
        <v>0</v>
      </c>
      <c r="F12" s="21">
        <f>IF(ISERROR(VLOOKUP($A12,'[1]R2 Shelsley'!A:R,18,FALSE)),0,VLOOKUP($A12,'[1]R2 Shelsley'!A:R,18,FALSE))</f>
        <v>17.859108856717555</v>
      </c>
      <c r="G12" s="21">
        <f>IF(ISERROR(VLOOKUP($A12,'[1]R3 Shelsley'!A:R,18,FALSE)),0,VLOOKUP($A12,'[1]R3 Shelsley'!A:R,18,FALSE))</f>
        <v>0</v>
      </c>
      <c r="H12" s="21">
        <f>IF(ISERROR(VLOOKUP($A12,'[1]R4 Goodwood'!A:R,18,FALSE)),0,VLOOKUP($A12,'[1]R4 Goodwood'!A:R,18,FALSE))</f>
        <v>0</v>
      </c>
      <c r="I12" s="21">
        <f>IF(ISERROR(VLOOKUP($A12,'[1]R5 Wiscombe'!A:R,18,FALSE)),0,VLOOKUP($A12,'[1]R5 Wiscombe'!A:R,18,FALSE))</f>
        <v>0</v>
      </c>
      <c r="J12" s="21">
        <f>IF(ISERROR(VLOOKUP($A12,'[1]R6 Wiscombe'!A:R,18,FALSE)),0,VLOOKUP($A12,'[1]R6 Wiscombe'!A:R,18,FALSE))</f>
        <v>0</v>
      </c>
      <c r="K12" s="21">
        <f>IF(ISERROR(VLOOKUP($A12,'[1]R7 Ty Croes'!A:R,18,FALSE)),0,VLOOKUP($A12,'[1]R7 Ty Croes'!A:R,18,FALSE))</f>
        <v>0</v>
      </c>
      <c r="L12" s="21">
        <f>IF(ISERROR(VLOOKUP($A12,'[1]R8 Ty Croes'!A:R,18,FALSE)),0,VLOOKUP($A12,'[1]R8 Ty Croes'!A:R,18,FALSE))</f>
        <v>0</v>
      </c>
      <c r="M12" s="21">
        <f>IF(ISERROR(VLOOKUP($A12,'[1]R9 Coventry'!A:R,18,FALSE)),0,VLOOKUP($A12,'[1]R9 Coventry'!A:R,18,FALSE))</f>
        <v>0</v>
      </c>
      <c r="N12" s="21">
        <f>IF(ISERROR(VLOOKUP($A12,'[1]R10 Coventry'!A:R,18,FALSE)),0,VLOOKUP($A12,'[1]R10 Coventry'!A:R,18,FALSE))</f>
        <v>0</v>
      </c>
      <c r="O12" s="21">
        <f>IF(ISERROR(VLOOKUP($A12,'[1]R11 Epynt'!A:R,18,FALSE)),0,VLOOKUP($A12,'[1]R11 Epynt'!A:R,18,FALSE))</f>
        <v>0</v>
      </c>
      <c r="P12" s="21">
        <f>IF(ISERROR(VLOOKUP($A12,'[1]R12 Epynt'!A:R,18,FALSE)),0,VLOOKUP($A12,'[1]R12 Epynt'!A:R,18,FALSE))</f>
        <v>0</v>
      </c>
      <c r="Q12" s="21">
        <f>IF(ISERROR(VLOOKUP($A12,'[1]R13 Curborough'!A:R,18,FALSE)),0,VLOOKUP($A12,'[1]R13 Curborough'!A:R,18,FALSE))</f>
        <v>17.008536834427588</v>
      </c>
      <c r="R12" s="21">
        <f>IF(ISERROR(VLOOKUP($A12,'[1]R14 Castle Combe '!A:R,18,FALSE)),0,VLOOKUP($A12,'[1]R14 Castle Combe '!A:R,18,FALSE))</f>
        <v>0</v>
      </c>
      <c r="S12" s="21">
        <f>IF(ISERROR(VLOOKUP($A12,'[1]R15 Gurston Down'!A:R,18,FALSE)),0,VLOOKUP($A12,'[1]R15 Gurston Down'!A:R,18,FALSE))</f>
        <v>0</v>
      </c>
      <c r="T12" s="21">
        <f>IF(ISERROR(VLOOKUP($A12,'[1]R16 Loton Park'!A:R,18,FALSE)),0,VLOOKUP($A12,'[1]R16 Loton Park'!A:R,18,FALSE))</f>
        <v>0</v>
      </c>
      <c r="U12" s="21">
        <f>IF(ISERROR(VLOOKUP($A12,'[1]R17 Loton Park'!A:R,18,FALSE)),0,VLOOKUP($A12,'[1]R17 Loton Park'!A:R,18,FALSE))</f>
        <v>14.229689311420806</v>
      </c>
      <c r="V12" s="21">
        <f>IF(ISERROR(VLOOKUP($A12,'[1]R18 Harewood'!A:R,18,FALSE)),0,VLOOKUP($A12,'[1]R18 Harewood'!A:R,18,FALSE))</f>
        <v>0</v>
      </c>
      <c r="W12" s="21">
        <f>IF(ISERROR(VLOOKUP($A12,'[1]R19 3 Sisters'!A:R,18,FALSE)),0,VLOOKUP($A12,'[1]R19 3 Sisters'!A:R,18,FALSE))</f>
        <v>0</v>
      </c>
      <c r="X12" s="21">
        <f>IF(ISERROR(VLOOKUP($A12,'[1]R20 Lydden Hill'!B:S,18,FALSE)),0,VLOOKUP($A12,'[1]R20 Lydden Hill'!B:S,18,FALSE))</f>
        <v>0</v>
      </c>
      <c r="Y12" s="21">
        <f>IF(ISERROR(VLOOKUP($A12,'[1]R21 Blyton Park'!A:R,18,FALSE)),0,VLOOKUP($A12,'[1]R21 Blyton Park'!A:R,18,FALSE))</f>
        <v>0</v>
      </c>
      <c r="Z12" s="21">
        <f>IF(ISERROR(VLOOKUP($A12,'[1]R22 Blyton Park'!A:R,18,FALSE)),0,VLOOKUP($A12,'[1]R22 Blyton Park'!A:R,18,FALSE))</f>
        <v>0</v>
      </c>
      <c r="AA12" s="21">
        <f>IF(ISERROR(VLOOKUP($A12,'[1]R23 Prescott'!A:R,18,FALSE)),0,VLOOKUP($A12,'[1]R23 Prescott'!A:R,18,FALSE))</f>
        <v>10</v>
      </c>
      <c r="AB12" s="21">
        <f>IF(ISERROR(VLOOKUP($A12,'[1]R25 '!D:U,18,FALSE)),0,VLOOKUP($A12,'[1]R25 '!D:U,18,FALSE))</f>
        <v>0</v>
      </c>
      <c r="AC12" s="21">
        <f>IF(ISERROR(VLOOKUP($A12,'[1]R25 '!E:V,18,FALSE)),0,VLOOKUP($A12,'[1]R25 '!E:V,18,FALSE))</f>
        <v>0</v>
      </c>
      <c r="AD12" s="23">
        <f>LARGE($E12:AA12,1)+LARGE($E12:AA12,2)+LARGE($E12:AA12,3)+LARGE($E12:AA12,4)+LARGE($E12:AA12,5)+LARGE($E12:AA12,6)+LARGE($E12:AA12,7)+LARGE($E12:AA12,8)</f>
        <v>59.097335002565949</v>
      </c>
      <c r="AE12" s="24">
        <f t="shared" si="0"/>
        <v>4</v>
      </c>
      <c r="AF12" s="24">
        <f t="shared" si="1"/>
        <v>4</v>
      </c>
      <c r="AG12" s="25">
        <f t="shared" si="2"/>
        <v>14.774333750641487</v>
      </c>
      <c r="AH12" s="26">
        <f t="shared" si="3"/>
        <v>10</v>
      </c>
      <c r="AI12" s="27" t="s">
        <v>38</v>
      </c>
      <c r="AJ12" s="28"/>
    </row>
    <row r="13" spans="1:36" ht="23.25" customHeight="1" x14ac:dyDescent="0.25">
      <c r="A13" s="17" t="s">
        <v>57</v>
      </c>
      <c r="B13" s="18" t="s">
        <v>58</v>
      </c>
      <c r="C13" s="24" t="s">
        <v>37</v>
      </c>
      <c r="D13" s="20">
        <v>0.88178823946477192</v>
      </c>
      <c r="E13" s="21">
        <f>IF(ISERROR(VLOOKUP($A13,'[1]R1 Aintree'!A:R,18,FALSE)),0,VLOOKUP($A13,'[1]R1 Aintree'!A:R,18,FALSE))</f>
        <v>0</v>
      </c>
      <c r="F13" s="21">
        <f>IF(ISERROR(VLOOKUP($A13,'[1]R2 Shelsley'!A:R,18,FALSE)),0,VLOOKUP($A13,'[1]R2 Shelsley'!A:R,18,FALSE))</f>
        <v>0</v>
      </c>
      <c r="G13" s="21" t="str">
        <f>IF(ISERROR(VLOOKUP($A13,'[1]R3 Shelsley'!A:R,18,FALSE)),0,VLOOKUP($A13,'[1]R3 Shelsley'!A:R,18,FALSE))</f>
        <v/>
      </c>
      <c r="H13" s="21">
        <f>IF(ISERROR(VLOOKUP($A13,'[1]R4 Goodwood'!A:R,18,FALSE)),0,VLOOKUP($A13,'[1]R4 Goodwood'!A:R,18,FALSE))</f>
        <v>0</v>
      </c>
      <c r="I13" s="21">
        <f>IF(ISERROR(VLOOKUP($A13,'[1]R5 Wiscombe'!A:R,18,FALSE)),0,VLOOKUP($A13,'[1]R5 Wiscombe'!A:R,18,FALSE))</f>
        <v>0</v>
      </c>
      <c r="J13" s="21">
        <f>IF(ISERROR(VLOOKUP($A13,'[1]R6 Wiscombe'!A:R,18,FALSE)),0,VLOOKUP($A13,'[1]R6 Wiscombe'!A:R,18,FALSE))</f>
        <v>0</v>
      </c>
      <c r="K13" s="21">
        <f>IF(ISERROR(VLOOKUP($A13,'[1]R7 Ty Croes'!A:R,18,FALSE)),0,VLOOKUP($A13,'[1]R7 Ty Croes'!A:R,18,FALSE))</f>
        <v>0</v>
      </c>
      <c r="L13" s="21">
        <f>IF(ISERROR(VLOOKUP($A13,'[1]R8 Ty Croes'!A:R,18,FALSE)),0,VLOOKUP($A13,'[1]R8 Ty Croes'!A:R,18,FALSE))</f>
        <v>0</v>
      </c>
      <c r="M13" s="21">
        <f>IF(ISERROR(VLOOKUP($A13,'[1]R9 Coventry'!A:R,18,FALSE)),0,VLOOKUP($A13,'[1]R9 Coventry'!A:R,18,FALSE))</f>
        <v>0</v>
      </c>
      <c r="N13" s="21">
        <f>IF(ISERROR(VLOOKUP($A13,'[1]R10 Coventry'!A:R,18,FALSE)),0,VLOOKUP($A13,'[1]R10 Coventry'!A:R,18,FALSE))</f>
        <v>0</v>
      </c>
      <c r="O13" s="21">
        <f>IF(ISERROR(VLOOKUP($A13,'[1]R11 Epynt'!A:R,18,FALSE)),0,VLOOKUP($A13,'[1]R11 Epynt'!A:R,18,FALSE))</f>
        <v>0</v>
      </c>
      <c r="P13" s="21">
        <f>IF(ISERROR(VLOOKUP($A13,'[1]R12 Epynt'!A:R,18,FALSE)),0,VLOOKUP($A13,'[1]R12 Epynt'!A:R,18,FALSE))</f>
        <v>0</v>
      </c>
      <c r="Q13" s="21">
        <f>IF(ISERROR(VLOOKUP($A13,'[1]R13 Curborough'!A:R,18,FALSE)),0,VLOOKUP($A13,'[1]R13 Curborough'!A:R,18,FALSE))</f>
        <v>0</v>
      </c>
      <c r="R13" s="21">
        <f>IF(ISERROR(VLOOKUP($A13,'[1]R14 Castle Combe '!A:R,18,FALSE)),0,VLOOKUP($A13,'[1]R14 Castle Combe '!A:R,18,FALSE))</f>
        <v>0</v>
      </c>
      <c r="S13" s="21">
        <f>IF(ISERROR(VLOOKUP($A13,'[1]R15 Gurston Down'!A:R,18,FALSE)),0,VLOOKUP($A13,'[1]R15 Gurston Down'!A:R,18,FALSE))</f>
        <v>0</v>
      </c>
      <c r="T13" s="21">
        <f>IF(ISERROR(VLOOKUP($A13,'[1]R16 Loton Park'!A:R,18,FALSE)),0,VLOOKUP($A13,'[1]R16 Loton Park'!A:R,18,FALSE))</f>
        <v>19.217437802091524</v>
      </c>
      <c r="U13" s="21">
        <f>IF(ISERROR(VLOOKUP($A13,'[1]R17 Loton Park'!A:R,18,FALSE)),0,VLOOKUP($A13,'[1]R17 Loton Park'!A:R,18,FALSE))</f>
        <v>0</v>
      </c>
      <c r="V13" s="21">
        <f>IF(ISERROR(VLOOKUP($A13,'[1]R18 Harewood'!A:R,18,FALSE)),0,VLOOKUP($A13,'[1]R18 Harewood'!A:R,18,FALSE))</f>
        <v>0</v>
      </c>
      <c r="W13" s="21">
        <f>IF(ISERROR(VLOOKUP($A13,'[1]R19 3 Sisters'!A:R,18,FALSE)),0,VLOOKUP($A13,'[1]R19 3 Sisters'!A:R,18,FALSE))</f>
        <v>23.824300578541227</v>
      </c>
      <c r="X13" s="21">
        <f>IF(ISERROR(VLOOKUP($A13,'[1]R20 Lydden Hill'!B:S,18,FALSE)),0,VLOOKUP($A13,'[1]R20 Lydden Hill'!B:S,18,FALSE))</f>
        <v>0</v>
      </c>
      <c r="Y13" s="21">
        <f>IF(ISERROR(VLOOKUP($A13,'[1]R21 Blyton Park'!A:R,18,FALSE)),0,VLOOKUP($A13,'[1]R21 Blyton Park'!A:R,18,FALSE))</f>
        <v>0</v>
      </c>
      <c r="Z13" s="21">
        <f>IF(ISERROR(VLOOKUP($A13,'[1]R22 Blyton Park'!A:R,18,FALSE)),0,VLOOKUP($A13,'[1]R22 Blyton Park'!A:R,18,FALSE))</f>
        <v>0</v>
      </c>
      <c r="AA13" s="21">
        <f>IF(ISERROR(VLOOKUP($A13,'[1]R23 Prescott'!A:R,18,FALSE)),0,VLOOKUP($A13,'[1]R23 Prescott'!A:R,18,FALSE))</f>
        <v>0</v>
      </c>
      <c r="AB13" s="21">
        <f>IF(ISERROR(VLOOKUP($A13,'[1]R25 '!D:U,18,FALSE)),0,VLOOKUP($A13,'[1]R25 '!D:U,18,FALSE))</f>
        <v>0</v>
      </c>
      <c r="AC13" s="21">
        <f>IF(ISERROR(VLOOKUP($A13,'[1]R25 '!E:V,18,FALSE)),0,VLOOKUP($A13,'[1]R25 '!E:V,18,FALSE))</f>
        <v>0</v>
      </c>
      <c r="AD13" s="23">
        <f>LARGE($E13:AA13,1)+LARGE($E13:AA13,2)+LARGE($E13:AA13,3)+LARGE($E13:AA13,4)+LARGE($E13:AA13,5)+LARGE($E13:AA13,6)+LARGE($E13:AA13,7)+LARGE($E13:AA13,8)</f>
        <v>43.041738380632751</v>
      </c>
      <c r="AE13" s="24">
        <f t="shared" si="0"/>
        <v>2</v>
      </c>
      <c r="AF13" s="24">
        <f t="shared" si="1"/>
        <v>2</v>
      </c>
      <c r="AG13" s="25">
        <f t="shared" si="2"/>
        <v>21.520869190316375</v>
      </c>
      <c r="AH13" s="26">
        <f t="shared" si="3"/>
        <v>11</v>
      </c>
      <c r="AI13" s="27" t="s">
        <v>44</v>
      </c>
      <c r="AJ13" s="28"/>
    </row>
    <row r="14" spans="1:36" ht="23.25" customHeight="1" x14ac:dyDescent="0.25">
      <c r="A14" s="17" t="s">
        <v>59</v>
      </c>
      <c r="B14" s="18" t="s">
        <v>60</v>
      </c>
      <c r="C14" s="19" t="s">
        <v>37</v>
      </c>
      <c r="D14" s="20">
        <v>0.92785896196338258</v>
      </c>
      <c r="E14" s="21">
        <f>IF(ISERROR(VLOOKUP($A14,'[1]R1 Aintree'!A:R,18,FALSE)),0,VLOOKUP($A14,'[1]R1 Aintree'!A:R,18,FALSE))</f>
        <v>0</v>
      </c>
      <c r="F14" s="21">
        <f>IF(ISERROR(VLOOKUP($A14,'[1]R2 Shelsley'!A:R,18,FALSE)),0,VLOOKUP($A14,'[1]R2 Shelsley'!A:R,18,FALSE))</f>
        <v>18.943910912116863</v>
      </c>
      <c r="G14" s="21">
        <f>IF(ISERROR(VLOOKUP($A14,'[1]R3 Shelsley'!A:R,18,FALSE)),0,VLOOKUP($A14,'[1]R3 Shelsley'!A:R,18,FALSE))</f>
        <v>0</v>
      </c>
      <c r="H14" s="21">
        <f>IF(ISERROR(VLOOKUP($A14,'[1]R4 Goodwood'!A:R,18,FALSE)),0,VLOOKUP($A14,'[1]R4 Goodwood'!A:R,18,FALSE))</f>
        <v>0</v>
      </c>
      <c r="I14" s="21">
        <f>IF(ISERROR(VLOOKUP($A14,'[1]R5 Wiscombe'!A:R,18,FALSE)),0,VLOOKUP($A14,'[1]R5 Wiscombe'!A:R,18,FALSE))</f>
        <v>0</v>
      </c>
      <c r="J14" s="21">
        <f>IF(ISERROR(VLOOKUP($A14,'[1]R6 Wiscombe'!A:R,18,FALSE)),0,VLOOKUP($A14,'[1]R6 Wiscombe'!A:R,18,FALSE))</f>
        <v>0</v>
      </c>
      <c r="K14" s="21">
        <f>IF(ISERROR(VLOOKUP($A14,'[1]R7 Ty Croes'!A:R,18,FALSE)),0,VLOOKUP($A14,'[1]R7 Ty Croes'!A:R,18,FALSE))</f>
        <v>0</v>
      </c>
      <c r="L14" s="21">
        <f>IF(ISERROR(VLOOKUP($A14,'[1]R8 Ty Croes'!A:R,18,FALSE)),0,VLOOKUP($A14,'[1]R8 Ty Croes'!A:R,18,FALSE))</f>
        <v>0</v>
      </c>
      <c r="M14" s="21">
        <f>IF(ISERROR(VLOOKUP($A14,'[1]R9 Coventry'!A:R,18,FALSE)),0,VLOOKUP($A14,'[1]R9 Coventry'!A:R,18,FALSE))</f>
        <v>0</v>
      </c>
      <c r="N14" s="21">
        <f>IF(ISERROR(VLOOKUP($A14,'[1]R10 Coventry'!A:R,18,FALSE)),0,VLOOKUP($A14,'[1]R10 Coventry'!A:R,18,FALSE))</f>
        <v>0</v>
      </c>
      <c r="O14" s="21">
        <f>IF(ISERROR(VLOOKUP($A14,'[1]R11 Epynt'!A:R,18,FALSE)),0,VLOOKUP($A14,'[1]R11 Epynt'!A:R,18,FALSE))</f>
        <v>0</v>
      </c>
      <c r="P14" s="21">
        <f>IF(ISERROR(VLOOKUP($A14,'[1]R12 Epynt'!A:R,18,FALSE)),0,VLOOKUP($A14,'[1]R12 Epynt'!A:R,18,FALSE))</f>
        <v>0</v>
      </c>
      <c r="Q14" s="21">
        <f>IF(ISERROR(VLOOKUP($A14,'[1]R13 Curborough'!A:R,18,FALSE)),0,VLOOKUP($A14,'[1]R13 Curborough'!A:R,18,FALSE))</f>
        <v>0</v>
      </c>
      <c r="R14" s="21">
        <f>IF(ISERROR(VLOOKUP($A14,'[1]R14 Castle Combe '!A:R,18,FALSE)),0,VLOOKUP($A14,'[1]R14 Castle Combe '!A:R,18,FALSE))</f>
        <v>16.948430866478702</v>
      </c>
      <c r="S14" s="21">
        <f>IF(ISERROR(VLOOKUP($A14,'[1]R15 Gurston Down'!A:R,18,FALSE)),0,VLOOKUP($A14,'[1]R15 Gurston Down'!A:R,18,FALSE))</f>
        <v>0</v>
      </c>
      <c r="T14" s="21">
        <f>IF(ISERROR(VLOOKUP($A14,'[1]R16 Loton Park'!A:R,18,FALSE)),0,VLOOKUP($A14,'[1]R16 Loton Park'!A:R,18,FALSE))</f>
        <v>0</v>
      </c>
      <c r="U14" s="21">
        <f>IF(ISERROR(VLOOKUP($A14,'[1]R17 Loton Park'!A:R,18,FALSE)),0,VLOOKUP($A14,'[1]R17 Loton Park'!A:R,18,FALSE))</f>
        <v>0</v>
      </c>
      <c r="V14" s="21">
        <f>IF(ISERROR(VLOOKUP($A14,'[1]R18 Harewood'!A:R,18,FALSE)),0,VLOOKUP($A14,'[1]R18 Harewood'!A:R,18,FALSE))</f>
        <v>0</v>
      </c>
      <c r="W14" s="21">
        <f>IF(ISERROR(VLOOKUP($A14,'[1]R19 3 Sisters'!A:R,18,FALSE)),0,VLOOKUP($A14,'[1]R19 3 Sisters'!A:R,18,FALSE))</f>
        <v>0</v>
      </c>
      <c r="X14" s="21">
        <f>IF(ISERROR(VLOOKUP($A14,'[1]R20 Lydden Hill'!B:S,18,FALSE)),0,VLOOKUP($A14,'[1]R20 Lydden Hill'!B:S,18,FALSE))</f>
        <v>0</v>
      </c>
      <c r="Y14" s="21">
        <f>IF(ISERROR(VLOOKUP($A14,'[1]R21 Blyton Park'!A:R,18,FALSE)),0,VLOOKUP($A14,'[1]R21 Blyton Park'!A:R,18,FALSE))</f>
        <v>0</v>
      </c>
      <c r="Z14" s="21">
        <f>IF(ISERROR(VLOOKUP($A14,'[1]R22 Blyton Park'!A:R,18,FALSE)),0,VLOOKUP($A14,'[1]R22 Blyton Park'!A:R,18,FALSE))</f>
        <v>0</v>
      </c>
      <c r="AA14" s="21">
        <f>IF(ISERROR(VLOOKUP($A14,'[1]R23 Prescott'!A:R,18,FALSE)),0,VLOOKUP($A14,'[1]R23 Prescott'!A:R,18,FALSE))</f>
        <v>0</v>
      </c>
      <c r="AB14" s="21">
        <f>IF(ISERROR(VLOOKUP($A14,'[1]R25 '!D:U,18,FALSE)),0,VLOOKUP($A14,'[1]R25 '!D:U,18,FALSE))</f>
        <v>0</v>
      </c>
      <c r="AC14" s="21">
        <f>IF(ISERROR(VLOOKUP($A14,'[1]R25 '!E:V,18,FALSE)),0,VLOOKUP($A14,'[1]R25 '!E:V,18,FALSE))</f>
        <v>0</v>
      </c>
      <c r="AD14" s="23">
        <f>LARGE($E14:AA14,1)+LARGE($E14:AA14,2)+LARGE($E14:AA14,3)+LARGE($E14:AA14,4)+LARGE($E14:AA14,5)+LARGE($E14:AA14,6)+LARGE($E14:AA14,7)+LARGE($E14:AA14,8)</f>
        <v>35.892341778595565</v>
      </c>
      <c r="AE14" s="24">
        <f t="shared" si="0"/>
        <v>2</v>
      </c>
      <c r="AF14" s="24">
        <f t="shared" si="1"/>
        <v>2</v>
      </c>
      <c r="AG14" s="25">
        <f t="shared" si="2"/>
        <v>17.946170889297782</v>
      </c>
      <c r="AH14" s="26">
        <f t="shared" si="3"/>
        <v>12</v>
      </c>
      <c r="AI14" s="27" t="s">
        <v>38</v>
      </c>
    </row>
    <row r="15" spans="1:36" ht="23.25" customHeight="1" x14ac:dyDescent="0.25">
      <c r="A15" s="17" t="s">
        <v>61</v>
      </c>
      <c r="B15" s="18" t="s">
        <v>50</v>
      </c>
      <c r="C15" s="19" t="s">
        <v>41</v>
      </c>
      <c r="D15" s="20">
        <v>0.97589576862214944</v>
      </c>
      <c r="E15" s="21">
        <f>IF(ISERROR(VLOOKUP($A15,'[1]R1 Aintree'!A:R,18,FALSE)),0,VLOOKUP($A15,'[1]R1 Aintree'!A:R,18,FALSE))</f>
        <v>10.702120553506546</v>
      </c>
      <c r="F15" s="21">
        <f>IF(ISERROR(VLOOKUP($A15,'[1]R2 Shelsley'!A:R,18,FALSE)),0,VLOOKUP($A15,'[1]R2 Shelsley'!A:R,18,FALSE))</f>
        <v>0</v>
      </c>
      <c r="G15" s="21">
        <f>IF(ISERROR(VLOOKUP($A15,'[1]R3 Shelsley'!A:R,18,FALSE)),0,VLOOKUP($A15,'[1]R3 Shelsley'!A:R,18,FALSE))</f>
        <v>0</v>
      </c>
      <c r="H15" s="21">
        <f>IF(ISERROR(VLOOKUP($A15,'[1]R4 Goodwood'!A:R,18,FALSE)),0,VLOOKUP($A15,'[1]R4 Goodwood'!A:R,18,FALSE))</f>
        <v>0</v>
      </c>
      <c r="I15" s="21">
        <f>IF(ISERROR(VLOOKUP($A15,'[1]R5 Wiscombe'!A:R,18,FALSE)),0,VLOOKUP($A15,'[1]R5 Wiscombe'!A:R,18,FALSE))</f>
        <v>0</v>
      </c>
      <c r="J15" s="21">
        <f>IF(ISERROR(VLOOKUP($A15,'[1]R6 Wiscombe'!A:R,18,FALSE)),0,VLOOKUP($A15,'[1]R6 Wiscombe'!A:R,18,FALSE))</f>
        <v>0</v>
      </c>
      <c r="K15" s="21">
        <f>IF(ISERROR(VLOOKUP($A15,'[1]R7 Ty Croes'!A:R,18,FALSE)),0,VLOOKUP($A15,'[1]R7 Ty Croes'!A:R,18,FALSE))</f>
        <v>0</v>
      </c>
      <c r="L15" s="21">
        <f>IF(ISERROR(VLOOKUP($A15,'[1]R8 Ty Croes'!A:R,18,FALSE)),0,VLOOKUP($A15,'[1]R8 Ty Croes'!A:R,18,FALSE))</f>
        <v>0</v>
      </c>
      <c r="M15" s="21">
        <f>IF(ISERROR(VLOOKUP($A15,'[1]R9 Coventry'!A:R,18,FALSE)),0,VLOOKUP($A15,'[1]R9 Coventry'!A:R,18,FALSE))</f>
        <v>0</v>
      </c>
      <c r="N15" s="21">
        <f>IF(ISERROR(VLOOKUP($A15,'[1]R10 Coventry'!A:R,18,FALSE)),0,VLOOKUP($A15,'[1]R10 Coventry'!A:R,18,FALSE))</f>
        <v>0</v>
      </c>
      <c r="O15" s="21">
        <f>IF(ISERROR(VLOOKUP($A15,'[1]R11 Epynt'!A:R,18,FALSE)),0,VLOOKUP($A15,'[1]R11 Epynt'!A:R,18,FALSE))</f>
        <v>0</v>
      </c>
      <c r="P15" s="21">
        <f>IF(ISERROR(VLOOKUP($A15,'[1]R12 Epynt'!A:R,18,FALSE)),0,VLOOKUP($A15,'[1]R12 Epynt'!A:R,18,FALSE))</f>
        <v>0</v>
      </c>
      <c r="Q15" s="21">
        <f>IF(ISERROR(VLOOKUP($A15,'[1]R13 Curborough'!A:R,18,FALSE)),0,VLOOKUP($A15,'[1]R13 Curborough'!A:R,18,FALSE))</f>
        <v>10.780667328822332</v>
      </c>
      <c r="R15" s="21">
        <f>IF(ISERROR(VLOOKUP($A15,'[1]R14 Castle Combe '!A:R,18,FALSE)),0,VLOOKUP($A15,'[1]R14 Castle Combe '!A:R,18,FALSE))</f>
        <v>0</v>
      </c>
      <c r="S15" s="21">
        <f>IF(ISERROR(VLOOKUP($A15,'[1]R15 Gurston Down'!A:R,18,FALSE)),0,VLOOKUP($A15,'[1]R15 Gurston Down'!A:R,18,FALSE))</f>
        <v>0</v>
      </c>
      <c r="T15" s="21" t="str">
        <f>IF(ISERROR(VLOOKUP($A15,'[1]R16 Loton Park'!A:R,18,FALSE)),0,VLOOKUP($A15,'[1]R16 Loton Park'!A:R,18,FALSE))</f>
        <v/>
      </c>
      <c r="U15" s="21" t="str">
        <f>IF(ISERROR(VLOOKUP($A15,'[1]R17 Loton Park'!A:R,18,FALSE)),0,VLOOKUP($A15,'[1]R17 Loton Park'!A:R,18,FALSE))</f>
        <v/>
      </c>
      <c r="V15" s="21">
        <f>IF(ISERROR(VLOOKUP($A15,'[1]R18 Harewood'!A:R,18,FALSE)),0,VLOOKUP($A15,'[1]R18 Harewood'!A:R,18,FALSE))</f>
        <v>0</v>
      </c>
      <c r="W15" s="21">
        <f>IF(ISERROR(VLOOKUP($A15,'[1]R19 3 Sisters'!A:R,18,FALSE)),0,VLOOKUP($A15,'[1]R19 3 Sisters'!A:R,18,FALSE))</f>
        <v>0</v>
      </c>
      <c r="X15" s="21">
        <f>IF(ISERROR(VLOOKUP($A15,'[1]R20 Lydden Hill'!B:S,18,FALSE)),0,VLOOKUP($A15,'[1]R20 Lydden Hill'!B:S,18,FALSE))</f>
        <v>0</v>
      </c>
      <c r="Y15" s="21">
        <f>IF(ISERROR(VLOOKUP($A15,'[1]R21 Blyton Park'!A:R,18,FALSE)),0,VLOOKUP($A15,'[1]R21 Blyton Park'!A:R,18,FALSE))</f>
        <v>0</v>
      </c>
      <c r="Z15" s="21">
        <f>IF(ISERROR(VLOOKUP($A15,'[1]R22 Blyton Park'!A:R,18,FALSE)),0,VLOOKUP($A15,'[1]R22 Blyton Park'!A:R,18,FALSE))</f>
        <v>0</v>
      </c>
      <c r="AA15" s="21">
        <f>IF(ISERROR(VLOOKUP($A15,'[1]R23 Prescott'!A:R,18,FALSE)),0,VLOOKUP($A15,'[1]R23 Prescott'!A:R,18,FALSE))</f>
        <v>0</v>
      </c>
      <c r="AB15" s="21">
        <f>IF(ISERROR(VLOOKUP($A15,'[1]R25 '!D:U,18,FALSE)),0,VLOOKUP($A15,'[1]R25 '!D:U,18,FALSE))</f>
        <v>0</v>
      </c>
      <c r="AC15" s="21">
        <f>IF(ISERROR(VLOOKUP($A15,'[1]R25 '!E:V,18,FALSE)),0,VLOOKUP($A15,'[1]R25 '!E:V,18,FALSE))</f>
        <v>0</v>
      </c>
      <c r="AD15" s="23">
        <f>LARGE($E15:AA15,1)+LARGE($E15:AA15,2)+LARGE($E15:AA15,3)+LARGE($E15:AA15,4)+LARGE($E15:AA15,5)+LARGE($E15:AA15,6)+LARGE($E15:AA15,7)+LARGE($E15:AA15,8)</f>
        <v>21.482787882328878</v>
      </c>
      <c r="AE15" s="24">
        <f t="shared" si="0"/>
        <v>2</v>
      </c>
      <c r="AF15" s="24">
        <f t="shared" si="1"/>
        <v>2</v>
      </c>
      <c r="AG15" s="25">
        <f t="shared" si="2"/>
        <v>10.741393941164439</v>
      </c>
      <c r="AH15" s="26">
        <f t="shared" si="3"/>
        <v>13</v>
      </c>
      <c r="AI15" s="27" t="s">
        <v>38</v>
      </c>
      <c r="AJ15" s="28"/>
    </row>
    <row r="16" spans="1:36" ht="23.25" customHeight="1" x14ac:dyDescent="0.25">
      <c r="A16" s="17" t="s">
        <v>62</v>
      </c>
      <c r="B16" s="18" t="s">
        <v>63</v>
      </c>
      <c r="C16" s="19" t="s">
        <v>37</v>
      </c>
      <c r="D16" s="20">
        <v>0.92825813631102927</v>
      </c>
      <c r="E16" s="21">
        <f>IF(ISERROR(VLOOKUP($A16,'[1]R1 Aintree'!A:R,18,FALSE)),0,VLOOKUP($A16,'[1]R1 Aintree'!A:R,18,FALSE))</f>
        <v>0</v>
      </c>
      <c r="F16" s="21">
        <f>IF(ISERROR(VLOOKUP($A16,'[1]R2 Shelsley'!A:R,18,FALSE)),0,VLOOKUP($A16,'[1]R2 Shelsley'!A:R,18,FALSE))</f>
        <v>0</v>
      </c>
      <c r="G16" s="21">
        <f>IF(ISERROR(VLOOKUP($A16,'[1]R3 Shelsley'!A:R,18,FALSE)),0,VLOOKUP($A16,'[1]R3 Shelsley'!A:R,18,FALSE))</f>
        <v>0</v>
      </c>
      <c r="H16" s="21">
        <f>IF(ISERROR(VLOOKUP($A16,'[1]R4 Goodwood'!A:R,18,FALSE)),0,VLOOKUP($A16,'[1]R4 Goodwood'!A:R,18,FALSE))</f>
        <v>0</v>
      </c>
      <c r="I16" s="21">
        <f>IF(ISERROR(VLOOKUP($A16,'[1]R5 Wiscombe'!A:R,18,FALSE)),0,VLOOKUP($A16,'[1]R5 Wiscombe'!A:R,18,FALSE))</f>
        <v>0</v>
      </c>
      <c r="J16" s="21">
        <f>IF(ISERROR(VLOOKUP($A16,'[1]R6 Wiscombe'!A:R,18,FALSE)),0,VLOOKUP($A16,'[1]R6 Wiscombe'!A:R,18,FALSE))</f>
        <v>0</v>
      </c>
      <c r="K16" s="21">
        <f>IF(ISERROR(VLOOKUP($A16,'[1]R7 Ty Croes'!A:R,18,FALSE)),0,VLOOKUP($A16,'[1]R7 Ty Croes'!A:R,18,FALSE))</f>
        <v>0</v>
      </c>
      <c r="L16" s="21">
        <f>IF(ISERROR(VLOOKUP($A16,'[1]R8 Ty Croes'!A:R,18,FALSE)),0,VLOOKUP($A16,'[1]R8 Ty Croes'!A:R,18,FALSE))</f>
        <v>0</v>
      </c>
      <c r="M16" s="21">
        <f>IF(ISERROR(VLOOKUP($A16,'[1]R9 Coventry'!A:R,18,FALSE)),0,VLOOKUP($A16,'[1]R9 Coventry'!A:R,18,FALSE))</f>
        <v>0</v>
      </c>
      <c r="N16" s="21">
        <f>IF(ISERROR(VLOOKUP($A16,'[1]R10 Coventry'!A:R,18,FALSE)),0,VLOOKUP($A16,'[1]R10 Coventry'!A:R,18,FALSE))</f>
        <v>0</v>
      </c>
      <c r="O16" s="21">
        <f>IF(ISERROR(VLOOKUP($A16,'[1]R11 Epynt'!A:R,18,FALSE)),0,VLOOKUP($A16,'[1]R11 Epynt'!A:R,18,FALSE))</f>
        <v>0</v>
      </c>
      <c r="P16" s="21">
        <f>IF(ISERROR(VLOOKUP($A16,'[1]R12 Epynt'!A:R,18,FALSE)),0,VLOOKUP($A16,'[1]R12 Epynt'!A:R,18,FALSE))</f>
        <v>0</v>
      </c>
      <c r="Q16" s="21">
        <f>IF(ISERROR(VLOOKUP($A16,'[1]R13 Curborough'!A:R,18,FALSE)),0,VLOOKUP($A16,'[1]R13 Curborough'!A:R,18,FALSE))</f>
        <v>0</v>
      </c>
      <c r="R16" s="21">
        <f>IF(ISERROR(VLOOKUP($A16,'[1]R14 Castle Combe '!A:R,18,FALSE)),0,VLOOKUP($A16,'[1]R14 Castle Combe '!A:R,18,FALSE))</f>
        <v>0</v>
      </c>
      <c r="S16" s="21">
        <f>IF(ISERROR(VLOOKUP($A16,'[1]R15 Gurston Down'!A:R,18,FALSE)),0,VLOOKUP($A16,'[1]R15 Gurston Down'!A:R,18,FALSE))</f>
        <v>0</v>
      </c>
      <c r="T16" s="21">
        <f>IF(ISERROR(VLOOKUP($A16,'[1]R16 Loton Park'!A:R,18,FALSE)),0,VLOOKUP($A16,'[1]R16 Loton Park'!A:R,18,FALSE))</f>
        <v>0</v>
      </c>
      <c r="U16" s="21">
        <f>IF(ISERROR(VLOOKUP($A16,'[1]R17 Loton Park'!A:R,18,FALSE)),0,VLOOKUP($A16,'[1]R17 Loton Park'!A:R,18,FALSE))</f>
        <v>0</v>
      </c>
      <c r="V16" s="21">
        <f>IF(ISERROR(VLOOKUP($A16,'[1]R18 Harewood'!A:R,18,FALSE)),0,VLOOKUP($A16,'[1]R18 Harewood'!A:R,18,FALSE))</f>
        <v>19.224740300761539</v>
      </c>
      <c r="W16" s="21">
        <f>IF(ISERROR(VLOOKUP($A16,'[1]R19 3 Sisters'!A:R,18,FALSE)),0,VLOOKUP($A16,'[1]R19 3 Sisters'!A:R,18,FALSE))</f>
        <v>0</v>
      </c>
      <c r="X16" s="21">
        <f>IF(ISERROR(VLOOKUP($A16,'[1]R20 Lydden Hill'!B:S,18,FALSE)),0,VLOOKUP($A16,'[1]R20 Lydden Hill'!B:S,18,FALSE))</f>
        <v>0</v>
      </c>
      <c r="Y16" s="21">
        <f>IF(ISERROR(VLOOKUP($A16,'[1]R21 Blyton Park'!A:R,18,FALSE)),0,VLOOKUP($A16,'[1]R21 Blyton Park'!A:R,18,FALSE))</f>
        <v>0</v>
      </c>
      <c r="Z16" s="21">
        <f>IF(ISERROR(VLOOKUP($A16,'[1]R22 Blyton Park'!A:R,18,FALSE)),0,VLOOKUP($A16,'[1]R22 Blyton Park'!A:R,18,FALSE))</f>
        <v>0</v>
      </c>
      <c r="AA16" s="21">
        <f>IF(ISERROR(VLOOKUP($A16,'[1]R23 Prescott'!A:R,18,FALSE)),0,VLOOKUP($A16,'[1]R23 Prescott'!A:R,18,FALSE))</f>
        <v>0</v>
      </c>
      <c r="AB16" s="21">
        <f>IF(ISERROR(VLOOKUP($A16,'[1]R25 '!D:U,18,FALSE)),0,VLOOKUP($A16,'[1]R25 '!D:U,18,FALSE))</f>
        <v>0</v>
      </c>
      <c r="AC16" s="21">
        <f>IF(ISERROR(VLOOKUP($A16,'[1]R25 '!E:V,18,FALSE)),0,VLOOKUP($A16,'[1]R25 '!E:V,18,FALSE))</f>
        <v>0</v>
      </c>
      <c r="AD16" s="23">
        <f>LARGE($E16:AA16,1)+LARGE($E16:AA16,2)+LARGE($E16:AA16,3)+LARGE($E16:AA16,4)+LARGE($E16:AA16,5)+LARGE($E16:AA16,6)+LARGE($E16:AA16,7)+LARGE($E16:AA16,8)</f>
        <v>19.224740300761539</v>
      </c>
      <c r="AE16" s="24">
        <f t="shared" si="0"/>
        <v>1</v>
      </c>
      <c r="AF16" s="24">
        <f t="shared" si="1"/>
        <v>1</v>
      </c>
      <c r="AG16" s="25">
        <f t="shared" si="2"/>
        <v>19.224740300761539</v>
      </c>
      <c r="AH16" s="26">
        <f t="shared" si="3"/>
        <v>14</v>
      </c>
      <c r="AI16" s="27" t="s">
        <v>44</v>
      </c>
    </row>
    <row r="17" spans="1:36" ht="23.25" customHeight="1" x14ac:dyDescent="0.25">
      <c r="A17" s="17" t="s">
        <v>64</v>
      </c>
      <c r="B17" s="18" t="s">
        <v>65</v>
      </c>
      <c r="C17" s="24" t="s">
        <v>37</v>
      </c>
      <c r="D17" s="20">
        <v>0.95597710347985099</v>
      </c>
      <c r="E17" s="21">
        <f>IF(ISERROR(VLOOKUP($A17,'[1]R1 Aintree'!A:R,18,FALSE)),0,VLOOKUP($A17,'[1]R1 Aintree'!A:R,18,FALSE))</f>
        <v>0</v>
      </c>
      <c r="F17" s="21">
        <f>IF(ISERROR(VLOOKUP($A17,'[1]R2 Shelsley'!A:R,18,FALSE)),0,VLOOKUP($A17,'[1]R2 Shelsley'!A:R,18,FALSE))</f>
        <v>0</v>
      </c>
      <c r="G17" s="21">
        <f>IF(ISERROR(VLOOKUP($A17,'[1]R3 Shelsley'!A:R,18,FALSE)),0,VLOOKUP($A17,'[1]R3 Shelsley'!A:R,18,FALSE))</f>
        <v>0</v>
      </c>
      <c r="H17" s="21">
        <f>IF(ISERROR(VLOOKUP($A17,'[1]R4 Goodwood'!A:R,18,FALSE)),0,VLOOKUP($A17,'[1]R4 Goodwood'!A:R,18,FALSE))</f>
        <v>16.026756610015255</v>
      </c>
      <c r="I17" s="21">
        <f>IF(ISERROR(VLOOKUP($A17,'[1]R5 Wiscombe'!A:R,18,FALSE)),0,VLOOKUP($A17,'[1]R5 Wiscombe'!A:R,18,FALSE))</f>
        <v>0</v>
      </c>
      <c r="J17" s="21">
        <f>IF(ISERROR(VLOOKUP($A17,'[1]R6 Wiscombe'!A:R,18,FALSE)),0,VLOOKUP($A17,'[1]R6 Wiscombe'!A:R,18,FALSE))</f>
        <v>0</v>
      </c>
      <c r="K17" s="21">
        <f>IF(ISERROR(VLOOKUP($A17,'[1]R7 Ty Croes'!A:R,18,FALSE)),0,VLOOKUP($A17,'[1]R7 Ty Croes'!A:R,18,FALSE))</f>
        <v>0</v>
      </c>
      <c r="L17" s="21">
        <f>IF(ISERROR(VLOOKUP($A17,'[1]R8 Ty Croes'!A:R,18,FALSE)),0,VLOOKUP($A17,'[1]R8 Ty Croes'!A:R,18,FALSE))</f>
        <v>0</v>
      </c>
      <c r="M17" s="21">
        <f>IF(ISERROR(VLOOKUP($A17,'[1]R9 Coventry'!A:R,18,FALSE)),0,VLOOKUP($A17,'[1]R9 Coventry'!A:R,18,FALSE))</f>
        <v>0</v>
      </c>
      <c r="N17" s="21">
        <f>IF(ISERROR(VLOOKUP($A17,'[1]R10 Coventry'!A:R,18,FALSE)),0,VLOOKUP($A17,'[1]R10 Coventry'!A:R,18,FALSE))</f>
        <v>0</v>
      </c>
      <c r="O17" s="21">
        <f>IF(ISERROR(VLOOKUP($A17,'[1]R11 Epynt'!A:R,18,FALSE)),0,VLOOKUP($A17,'[1]R11 Epynt'!A:R,18,FALSE))</f>
        <v>0</v>
      </c>
      <c r="P17" s="21">
        <f>IF(ISERROR(VLOOKUP($A17,'[1]R12 Epynt'!A:R,18,FALSE)),0,VLOOKUP($A17,'[1]R12 Epynt'!A:R,18,FALSE))</f>
        <v>0</v>
      </c>
      <c r="Q17" s="21">
        <f>IF(ISERROR(VLOOKUP($A17,'[1]R13 Curborough'!A:R,18,FALSE)),0,VLOOKUP($A17,'[1]R13 Curborough'!A:R,18,FALSE))</f>
        <v>0</v>
      </c>
      <c r="R17" s="21">
        <f>IF(ISERROR(VLOOKUP($A17,'[1]R14 Castle Combe '!A:R,18,FALSE)),0,VLOOKUP($A17,'[1]R14 Castle Combe '!A:R,18,FALSE))</f>
        <v>0</v>
      </c>
      <c r="S17" s="21">
        <f>IF(ISERROR(VLOOKUP($A17,'[1]R15 Gurston Down'!A:R,18,FALSE)),0,VLOOKUP($A17,'[1]R15 Gurston Down'!A:R,18,FALSE))</f>
        <v>0</v>
      </c>
      <c r="T17" s="21">
        <f>IF(ISERROR(VLOOKUP($A17,'[1]R16 Loton Park'!A:R,18,FALSE)),0,VLOOKUP($A17,'[1]R16 Loton Park'!A:R,18,FALSE))</f>
        <v>0</v>
      </c>
      <c r="U17" s="21">
        <f>IF(ISERROR(VLOOKUP($A17,'[1]R17 Loton Park'!A:R,18,FALSE)),0,VLOOKUP($A17,'[1]R17 Loton Park'!A:R,18,FALSE))</f>
        <v>0</v>
      </c>
      <c r="V17" s="21">
        <f>IF(ISERROR(VLOOKUP($A17,'[1]R18 Harewood'!A:R,18,FALSE)),0,VLOOKUP($A17,'[1]R18 Harewood'!A:R,18,FALSE))</f>
        <v>0</v>
      </c>
      <c r="W17" s="21">
        <f>IF(ISERROR(VLOOKUP($A17,'[1]R19 3 Sisters'!A:R,18,FALSE)),0,VLOOKUP($A17,'[1]R19 3 Sisters'!A:R,18,FALSE))</f>
        <v>0</v>
      </c>
      <c r="X17" s="21">
        <f>IF(ISERROR(VLOOKUP($A17,'[1]R20 Lydden Hill'!B:S,18,FALSE)),0,VLOOKUP($A17,'[1]R20 Lydden Hill'!B:S,18,FALSE))</f>
        <v>0</v>
      </c>
      <c r="Y17" s="21">
        <f>IF(ISERROR(VLOOKUP($A17,'[1]R21 Blyton Park'!A:R,18,FALSE)),0,VLOOKUP($A17,'[1]R21 Blyton Park'!A:R,18,FALSE))</f>
        <v>0</v>
      </c>
      <c r="Z17" s="21">
        <f>IF(ISERROR(VLOOKUP($A17,'[1]R22 Blyton Park'!A:R,18,FALSE)),0,VLOOKUP($A17,'[1]R22 Blyton Park'!A:R,18,FALSE))</f>
        <v>0</v>
      </c>
      <c r="AA17" s="21">
        <f>IF(ISERROR(VLOOKUP($A17,'[1]R23 Prescott'!A:R,18,FALSE)),0,VLOOKUP($A17,'[1]R23 Prescott'!A:R,18,FALSE))</f>
        <v>0</v>
      </c>
      <c r="AB17" s="21">
        <f>IF(ISERROR(VLOOKUP($A17,'[1]R25 '!D:U,18,FALSE)),0,VLOOKUP($A17,'[1]R25 '!D:U,18,FALSE))</f>
        <v>0</v>
      </c>
      <c r="AC17" s="21">
        <f>IF(ISERROR(VLOOKUP($A17,'[1]R25 '!E:V,18,FALSE)),0,VLOOKUP($A17,'[1]R25 '!E:V,18,FALSE))</f>
        <v>0</v>
      </c>
      <c r="AD17" s="23">
        <f>LARGE($E17:AA17,1)+LARGE($E17:AA17,2)+LARGE($E17:AA17,3)+LARGE($E17:AA17,4)+LARGE($E17:AA17,5)+LARGE($E17:AA17,6)+LARGE($E17:AA17,7)+LARGE($E17:AA17,8)</f>
        <v>16.026756610015255</v>
      </c>
      <c r="AE17" s="24">
        <f t="shared" si="0"/>
        <v>1</v>
      </c>
      <c r="AF17" s="24">
        <f t="shared" si="1"/>
        <v>1</v>
      </c>
      <c r="AG17" s="25">
        <f t="shared" si="2"/>
        <v>16.026756610015255</v>
      </c>
      <c r="AH17" s="26">
        <f t="shared" si="3"/>
        <v>15</v>
      </c>
      <c r="AI17" s="27" t="s">
        <v>38</v>
      </c>
      <c r="AJ17" s="28"/>
    </row>
    <row r="18" spans="1:36" ht="23.25" customHeight="1" x14ac:dyDescent="0.25">
      <c r="A18" s="17" t="s">
        <v>66</v>
      </c>
      <c r="B18" s="18" t="s">
        <v>58</v>
      </c>
      <c r="C18" s="19" t="s">
        <v>37</v>
      </c>
      <c r="D18" s="20">
        <v>0.91513764210432436</v>
      </c>
      <c r="E18" s="21">
        <f>IF(ISERROR(VLOOKUP($A18,'[1]R1 Aintree'!A:R,18,FALSE)),0,VLOOKUP($A18,'[1]R1 Aintree'!A:R,18,FALSE))</f>
        <v>0</v>
      </c>
      <c r="F18" s="21">
        <f>IF(ISERROR(VLOOKUP($A18,'[1]R2 Shelsley'!A:R,18,FALSE)),0,VLOOKUP($A18,'[1]R2 Shelsley'!A:R,18,FALSE))</f>
        <v>0</v>
      </c>
      <c r="G18" s="21">
        <f>IF(ISERROR(VLOOKUP($A18,'[1]R3 Shelsley'!A:R,18,FALSE)),0,VLOOKUP($A18,'[1]R3 Shelsley'!A:R,18,FALSE))</f>
        <v>0</v>
      </c>
      <c r="H18" s="21">
        <f>IF(ISERROR(VLOOKUP($A18,'[1]R4 Goodwood'!A:R,18,FALSE)),0,VLOOKUP($A18,'[1]R4 Goodwood'!A:R,18,FALSE))</f>
        <v>0</v>
      </c>
      <c r="I18" s="21">
        <f>IF(ISERROR(VLOOKUP($A18,'[1]R5 Wiscombe'!A:R,18,FALSE)),0,VLOOKUP($A18,'[1]R5 Wiscombe'!A:R,18,FALSE))</f>
        <v>0</v>
      </c>
      <c r="J18" s="21">
        <f>IF(ISERROR(VLOOKUP($A18,'[1]R6 Wiscombe'!A:R,18,FALSE)),0,VLOOKUP($A18,'[1]R6 Wiscombe'!A:R,18,FALSE))</f>
        <v>0</v>
      </c>
      <c r="K18" s="21">
        <f>IF(ISERROR(VLOOKUP($A18,'[1]R7 Ty Croes'!A:R,18,FALSE)),0,VLOOKUP($A18,'[1]R7 Ty Croes'!A:R,18,FALSE))</f>
        <v>0</v>
      </c>
      <c r="L18" s="21">
        <f>IF(ISERROR(VLOOKUP($A18,'[1]R8 Ty Croes'!A:R,18,FALSE)),0,VLOOKUP($A18,'[1]R8 Ty Croes'!A:R,18,FALSE))</f>
        <v>0</v>
      </c>
      <c r="M18" s="21">
        <f>IF(ISERROR(VLOOKUP($A18,'[1]R9 Coventry'!A:R,18,FALSE)),0,VLOOKUP($A18,'[1]R9 Coventry'!A:R,18,FALSE))</f>
        <v>0</v>
      </c>
      <c r="N18" s="21">
        <f>IF(ISERROR(VLOOKUP($A18,'[1]R10 Coventry'!A:R,18,FALSE)),0,VLOOKUP($A18,'[1]R10 Coventry'!A:R,18,FALSE))</f>
        <v>0</v>
      </c>
      <c r="O18" s="21">
        <f>IF(ISERROR(VLOOKUP($A18,'[1]R11 Epynt'!A:R,18,FALSE)),0,VLOOKUP($A18,'[1]R11 Epynt'!A:R,18,FALSE))</f>
        <v>0</v>
      </c>
      <c r="P18" s="21">
        <f>IF(ISERROR(VLOOKUP($A18,'[1]R12 Epynt'!A:R,18,FALSE)),0,VLOOKUP($A18,'[1]R12 Epynt'!A:R,18,FALSE))</f>
        <v>0</v>
      </c>
      <c r="Q18" s="21">
        <f>IF(ISERROR(VLOOKUP($A18,'[1]R13 Curborough'!A:R,18,FALSE)),0,VLOOKUP($A18,'[1]R13 Curborough'!A:R,18,FALSE))</f>
        <v>0</v>
      </c>
      <c r="R18" s="21">
        <f>IF(ISERROR(VLOOKUP($A18,'[1]R14 Castle Combe '!A:R,18,FALSE)),0,VLOOKUP($A18,'[1]R14 Castle Combe '!A:R,18,FALSE))</f>
        <v>0</v>
      </c>
      <c r="S18" s="21">
        <f>IF(ISERROR(VLOOKUP($A18,'[1]R15 Gurston Down'!A:R,18,FALSE)),0,VLOOKUP($A18,'[1]R15 Gurston Down'!A:R,18,FALSE))</f>
        <v>0</v>
      </c>
      <c r="T18" s="21">
        <f>IF(ISERROR(VLOOKUP($A18,'[1]R16 Loton Park'!A:R,18,FALSE)),0,VLOOKUP($A18,'[1]R16 Loton Park'!A:R,18,FALSE))</f>
        <v>0</v>
      </c>
      <c r="U18" s="21">
        <f>IF(ISERROR(VLOOKUP($A18,'[1]R17 Loton Park'!A:R,18,FALSE)),0,VLOOKUP($A18,'[1]R17 Loton Park'!A:R,18,FALSE))</f>
        <v>0</v>
      </c>
      <c r="V18" s="21">
        <f>IF(ISERROR(VLOOKUP($A18,'[1]R18 Harewood'!A:R,18,FALSE)),0,VLOOKUP($A18,'[1]R18 Harewood'!A:R,18,FALSE))</f>
        <v>0</v>
      </c>
      <c r="W18" s="21">
        <f>IF(ISERROR(VLOOKUP($A18,'[1]R19 3 Sisters'!A:R,18,FALSE)),0,VLOOKUP($A18,'[1]R19 3 Sisters'!A:R,18,FALSE))</f>
        <v>0</v>
      </c>
      <c r="X18" s="21">
        <f>IF(ISERROR(VLOOKUP($A18,'[1]R20 Lydden Hill'!B:S,18,FALSE)),0,VLOOKUP($A18,'[1]R20 Lydden Hill'!B:S,18,FALSE))</f>
        <v>0</v>
      </c>
      <c r="Y18" s="21">
        <f>IF(ISERROR(VLOOKUP($A18,'[1]R21 Blyton Park'!A:R,18,FALSE)),0,VLOOKUP($A18,'[1]R21 Blyton Park'!A:R,18,FALSE))</f>
        <v>0</v>
      </c>
      <c r="Z18" s="21">
        <f>IF(ISERROR(VLOOKUP($A18,'[1]R22 Blyton Park'!A:R,18,FALSE)),0,VLOOKUP($A18,'[1]R22 Blyton Park'!A:R,18,FALSE))</f>
        <v>0</v>
      </c>
      <c r="AA18" s="21">
        <f>IF(ISERROR(VLOOKUP($A18,'[1]R23 Prescott'!A:R,18,FALSE)),0,VLOOKUP($A18,'[1]R23 Prescott'!A:R,18,FALSE))</f>
        <v>0</v>
      </c>
      <c r="AB18" s="21">
        <f>IF(ISERROR(VLOOKUP($A18,'[1]R25 '!D:U,18,FALSE)),0,VLOOKUP($A18,'[1]R25 '!D:U,18,FALSE))</f>
        <v>0</v>
      </c>
      <c r="AC18" s="21">
        <f>IF(ISERROR(VLOOKUP($A18,'[1]R25 '!E:V,18,FALSE)),0,VLOOKUP($A18,'[1]R25 '!E:V,18,FALSE))</f>
        <v>0</v>
      </c>
      <c r="AD18" s="23">
        <f>LARGE($E18:AA18,1)+LARGE($E18:AA18,2)+LARGE($E18:AA18,3)+LARGE($E18:AA18,4)+LARGE($E18:AA18,5)+LARGE($E18:AA18,6)+LARGE($E18:AA18,7)+LARGE($E18:AA18,8)</f>
        <v>0</v>
      </c>
      <c r="AE18" s="24">
        <f t="shared" si="0"/>
        <v>0</v>
      </c>
      <c r="AF18" s="24">
        <f t="shared" si="1"/>
        <v>0</v>
      </c>
      <c r="AG18" s="25" t="str">
        <f t="shared" si="2"/>
        <v>-</v>
      </c>
      <c r="AH18" s="26" t="str">
        <f t="shared" si="3"/>
        <v>-</v>
      </c>
      <c r="AI18" s="27" t="s">
        <v>44</v>
      </c>
      <c r="AJ18" s="28"/>
    </row>
    <row r="19" spans="1:36" ht="23.25" customHeight="1" x14ac:dyDescent="0.25">
      <c r="A19" s="17" t="s">
        <v>67</v>
      </c>
      <c r="B19" s="18" t="s">
        <v>36</v>
      </c>
      <c r="C19" s="24" t="s">
        <v>41</v>
      </c>
      <c r="D19" s="20">
        <v>0.97946029679218749</v>
      </c>
      <c r="E19" s="21">
        <f>IF(ISERROR(VLOOKUP($A19,'[1]R1 Aintree'!A:R,18,FALSE)),0,VLOOKUP($A19,'[1]R1 Aintree'!A:R,18,FALSE))</f>
        <v>0</v>
      </c>
      <c r="F19" s="21">
        <f>IF(ISERROR(VLOOKUP($A19,'[1]R2 Shelsley'!A:R,18,FALSE)),0,VLOOKUP($A19,'[1]R2 Shelsley'!A:R,18,FALSE))</f>
        <v>0</v>
      </c>
      <c r="G19" s="21">
        <f>IF(ISERROR(VLOOKUP($A19,'[1]R3 Shelsley'!A:R,18,FALSE)),0,VLOOKUP($A19,'[1]R3 Shelsley'!A:R,18,FALSE))</f>
        <v>0</v>
      </c>
      <c r="H19" s="21">
        <f>IF(ISERROR(VLOOKUP($A19,'[1]R4 Goodwood'!A:R,18,FALSE)),0,VLOOKUP($A19,'[1]R4 Goodwood'!A:R,18,FALSE))</f>
        <v>0</v>
      </c>
      <c r="I19" s="21">
        <f>IF(ISERROR(VLOOKUP($A19,'[1]R5 Wiscombe'!A:R,18,FALSE)),0,VLOOKUP($A19,'[1]R5 Wiscombe'!A:R,18,FALSE))</f>
        <v>0</v>
      </c>
      <c r="J19" s="21">
        <f>IF(ISERROR(VLOOKUP($A19,'[1]R6 Wiscombe'!A:R,18,FALSE)),0,VLOOKUP($A19,'[1]R6 Wiscombe'!A:R,18,FALSE))</f>
        <v>0</v>
      </c>
      <c r="K19" s="21">
        <f>IF(ISERROR(VLOOKUP($A19,'[1]R7 Ty Croes'!A:R,18,FALSE)),0,VLOOKUP($A19,'[1]R7 Ty Croes'!A:R,18,FALSE))</f>
        <v>0</v>
      </c>
      <c r="L19" s="21">
        <f>IF(ISERROR(VLOOKUP($A19,'[1]R8 Ty Croes'!A:R,18,FALSE)),0,VLOOKUP($A19,'[1]R8 Ty Croes'!A:R,18,FALSE))</f>
        <v>0</v>
      </c>
      <c r="M19" s="21">
        <f>IF(ISERROR(VLOOKUP($A19,'[1]R9 Coventry'!A:R,18,FALSE)),0,VLOOKUP($A19,'[1]R9 Coventry'!A:R,18,FALSE))</f>
        <v>0</v>
      </c>
      <c r="N19" s="21">
        <f>IF(ISERROR(VLOOKUP($A19,'[1]R10 Coventry'!A:R,18,FALSE)),0,VLOOKUP($A19,'[1]R10 Coventry'!A:R,18,FALSE))</f>
        <v>0</v>
      </c>
      <c r="O19" s="21">
        <f>IF(ISERROR(VLOOKUP($A19,'[1]R11 Epynt'!A:R,18,FALSE)),0,VLOOKUP($A19,'[1]R11 Epynt'!A:R,18,FALSE))</f>
        <v>0</v>
      </c>
      <c r="P19" s="21">
        <f>IF(ISERROR(VLOOKUP($A19,'[1]R12 Epynt'!A:R,18,FALSE)),0,VLOOKUP($A19,'[1]R12 Epynt'!A:R,18,FALSE))</f>
        <v>0</v>
      </c>
      <c r="Q19" s="21">
        <f>IF(ISERROR(VLOOKUP($A19,'[1]R13 Curborough'!A:R,18,FALSE)),0,VLOOKUP($A19,'[1]R13 Curborough'!A:R,18,FALSE))</f>
        <v>0</v>
      </c>
      <c r="R19" s="21">
        <f>IF(ISERROR(VLOOKUP($A19,'[1]R14 Castle Combe '!A:R,18,FALSE)),0,VLOOKUP($A19,'[1]R14 Castle Combe '!A:R,18,FALSE))</f>
        <v>0</v>
      </c>
      <c r="S19" s="21">
        <f>IF(ISERROR(VLOOKUP($A19,'[1]R15 Gurston Down'!A:R,18,FALSE)),0,VLOOKUP($A19,'[1]R15 Gurston Down'!A:R,18,FALSE))</f>
        <v>0</v>
      </c>
      <c r="T19" s="21">
        <f>IF(ISERROR(VLOOKUP($A19,'[1]R16 Loton Park'!A:R,18,FALSE)),0,VLOOKUP($A19,'[1]R16 Loton Park'!A:R,18,FALSE))</f>
        <v>0</v>
      </c>
      <c r="U19" s="21">
        <f>IF(ISERROR(VLOOKUP($A19,'[1]R17 Loton Park'!A:R,18,FALSE)),0,VLOOKUP($A19,'[1]R17 Loton Park'!A:R,18,FALSE))</f>
        <v>0</v>
      </c>
      <c r="V19" s="21">
        <f>IF(ISERROR(VLOOKUP($A19,'[1]R18 Harewood'!A:R,18,FALSE)),0,VLOOKUP($A19,'[1]R18 Harewood'!A:R,18,FALSE))</f>
        <v>0</v>
      </c>
      <c r="W19" s="21">
        <f>IF(ISERROR(VLOOKUP($A19,'[1]R19 3 Sisters'!A:R,18,FALSE)),0,VLOOKUP($A19,'[1]R19 3 Sisters'!A:R,18,FALSE))</f>
        <v>0</v>
      </c>
      <c r="X19" s="21">
        <f>IF(ISERROR(VLOOKUP($A19,'[1]R20 Lydden Hill'!B:S,18,FALSE)),0,VLOOKUP($A19,'[1]R20 Lydden Hill'!B:S,18,FALSE))</f>
        <v>0</v>
      </c>
      <c r="Y19" s="21">
        <f>IF(ISERROR(VLOOKUP($A19,'[1]R21 Blyton Park'!A:R,18,FALSE)),0,VLOOKUP($A19,'[1]R21 Blyton Park'!A:R,18,FALSE))</f>
        <v>0</v>
      </c>
      <c r="Z19" s="21">
        <f>IF(ISERROR(VLOOKUP($A19,'[1]R22 Blyton Park'!A:R,18,FALSE)),0,VLOOKUP($A19,'[1]R22 Blyton Park'!A:R,18,FALSE))</f>
        <v>0</v>
      </c>
      <c r="AA19" s="21">
        <f>IF(ISERROR(VLOOKUP($A19,'[1]R23 Prescott'!A:R,18,FALSE)),0,VLOOKUP($A19,'[1]R23 Prescott'!A:R,18,FALSE))</f>
        <v>0</v>
      </c>
      <c r="AB19" s="21">
        <f>IF(ISERROR(VLOOKUP($A19,'[1]R25 '!D:U,18,FALSE)),0,VLOOKUP($A19,'[1]R25 '!D:U,18,FALSE))</f>
        <v>0</v>
      </c>
      <c r="AC19" s="21">
        <f>IF(ISERROR(VLOOKUP($A19,'[1]R25 '!E:V,18,FALSE)),0,VLOOKUP($A19,'[1]R25 '!E:V,18,FALSE))</f>
        <v>0</v>
      </c>
      <c r="AD19" s="23">
        <f>LARGE($E19:AA19,1)+LARGE($E19:AA19,2)+LARGE($E19:AA19,3)+LARGE($E19:AA19,4)+LARGE($E19:AA19,5)+LARGE($E19:AA19,6)+LARGE($E19:AA19,7)+LARGE($E19:AA19,8)</f>
        <v>0</v>
      </c>
      <c r="AE19" s="24">
        <f t="shared" ref="AE19:AE21" si="4">COUNTIF(E19:AA19,"&gt;1")</f>
        <v>0</v>
      </c>
      <c r="AF19" s="24">
        <f t="shared" ref="AF19:AF21" si="5">IF(AE19&gt;8,8,AE19)</f>
        <v>0</v>
      </c>
      <c r="AG19" s="25" t="str">
        <f t="shared" ref="AG19:AG21" si="6">IF(AD19&gt;1,+AD19/AF19,"-")</f>
        <v>-</v>
      </c>
      <c r="AH19" s="26" t="str">
        <f t="shared" si="3"/>
        <v>-</v>
      </c>
      <c r="AI19" s="27" t="s">
        <v>38</v>
      </c>
      <c r="AJ19" s="28"/>
    </row>
    <row r="20" spans="1:36" ht="23.25" customHeight="1" x14ac:dyDescent="0.25">
      <c r="A20" s="17" t="s">
        <v>68</v>
      </c>
      <c r="B20" s="18" t="s">
        <v>69</v>
      </c>
      <c r="C20" s="24" t="s">
        <v>41</v>
      </c>
      <c r="D20" s="20">
        <v>0.98572168236470603</v>
      </c>
      <c r="E20" s="21">
        <f>IF(ISERROR(VLOOKUP($A20,'[1]R1 Aintree'!A:R,18,FALSE)),0,VLOOKUP($A20,'[1]R1 Aintree'!A:R,18,FALSE))</f>
        <v>0</v>
      </c>
      <c r="F20" s="21">
        <f>IF(ISERROR(VLOOKUP($A20,'[1]R2 Shelsley'!A:R,18,FALSE)),0,VLOOKUP($A20,'[1]R2 Shelsley'!A:R,18,FALSE))</f>
        <v>0</v>
      </c>
      <c r="G20" s="21">
        <f>IF(ISERROR(VLOOKUP($A20,'[1]R3 Shelsley'!A:R,18,FALSE)),0,VLOOKUP($A20,'[1]R3 Shelsley'!A:R,18,FALSE))</f>
        <v>0</v>
      </c>
      <c r="H20" s="21">
        <f>IF(ISERROR(VLOOKUP($A20,'[1]R4 Goodwood'!A:R,18,FALSE)),0,VLOOKUP($A20,'[1]R4 Goodwood'!A:R,18,FALSE))</f>
        <v>0</v>
      </c>
      <c r="I20" s="21">
        <f>IF(ISERROR(VLOOKUP($A20,'[1]R5 Wiscombe'!A:R,18,FALSE)),0,VLOOKUP($A20,'[1]R5 Wiscombe'!A:R,18,FALSE))</f>
        <v>0</v>
      </c>
      <c r="J20" s="21">
        <f>IF(ISERROR(VLOOKUP($A20,'[1]R6 Wiscombe'!A:R,18,FALSE)),0,VLOOKUP($A20,'[1]R6 Wiscombe'!A:R,18,FALSE))</f>
        <v>0</v>
      </c>
      <c r="K20" s="21">
        <f>IF(ISERROR(VLOOKUP($A20,'[1]R7 Ty Croes'!A:R,18,FALSE)),0,VLOOKUP($A20,'[1]R7 Ty Croes'!A:R,18,FALSE))</f>
        <v>0</v>
      </c>
      <c r="L20" s="21">
        <f>IF(ISERROR(VLOOKUP($A20,'[1]R8 Ty Croes'!A:R,18,FALSE)),0,VLOOKUP($A20,'[1]R8 Ty Croes'!A:R,18,FALSE))</f>
        <v>0</v>
      </c>
      <c r="M20" s="21">
        <f>IF(ISERROR(VLOOKUP($A20,'[1]R9 Coventry'!A:R,18,FALSE)),0,VLOOKUP($A20,'[1]R9 Coventry'!A:R,18,FALSE))</f>
        <v>0</v>
      </c>
      <c r="N20" s="21">
        <f>IF(ISERROR(VLOOKUP($A20,'[1]R10 Coventry'!A:R,18,FALSE)),0,VLOOKUP($A20,'[1]R10 Coventry'!A:R,18,FALSE))</f>
        <v>0</v>
      </c>
      <c r="O20" s="21">
        <f>IF(ISERROR(VLOOKUP($A20,'[1]R11 Epynt'!A:R,18,FALSE)),0,VLOOKUP($A20,'[1]R11 Epynt'!A:R,18,FALSE))</f>
        <v>0</v>
      </c>
      <c r="P20" s="21">
        <f>IF(ISERROR(VLOOKUP($A20,'[1]R12 Epynt'!A:R,18,FALSE)),0,VLOOKUP($A20,'[1]R12 Epynt'!A:R,18,FALSE))</f>
        <v>0</v>
      </c>
      <c r="Q20" s="21">
        <f>IF(ISERROR(VLOOKUP($A20,'[1]R13 Curborough'!A:R,18,FALSE)),0,VLOOKUP($A20,'[1]R13 Curborough'!A:R,18,FALSE))</f>
        <v>0</v>
      </c>
      <c r="R20" s="21">
        <f>IF(ISERROR(VLOOKUP($A20,'[1]R14 Castle Combe '!A:R,18,FALSE)),0,VLOOKUP($A20,'[1]R14 Castle Combe '!A:R,18,FALSE))</f>
        <v>0</v>
      </c>
      <c r="S20" s="21">
        <f>IF(ISERROR(VLOOKUP($A20,'[1]R15 Gurston Down'!A:R,18,FALSE)),0,VLOOKUP($A20,'[1]R15 Gurston Down'!A:R,18,FALSE))</f>
        <v>0</v>
      </c>
      <c r="T20" s="21">
        <f>IF(ISERROR(VLOOKUP($A20,'[1]R16 Loton Park'!A:R,18,FALSE)),0,VLOOKUP($A20,'[1]R16 Loton Park'!A:R,18,FALSE))</f>
        <v>0</v>
      </c>
      <c r="U20" s="21">
        <f>IF(ISERROR(VLOOKUP($A20,'[1]R17 Loton Park'!A:R,18,FALSE)),0,VLOOKUP($A20,'[1]R17 Loton Park'!A:R,18,FALSE))</f>
        <v>0</v>
      </c>
      <c r="V20" s="21">
        <f>IF(ISERROR(VLOOKUP($A20,'[1]R18 Harewood'!A:R,18,FALSE)),0,VLOOKUP($A20,'[1]R18 Harewood'!A:R,18,FALSE))</f>
        <v>0</v>
      </c>
      <c r="W20" s="21">
        <f>IF(ISERROR(VLOOKUP($A20,'[1]R19 3 Sisters'!A:R,18,FALSE)),0,VLOOKUP($A20,'[1]R19 3 Sisters'!A:R,18,FALSE))</f>
        <v>0</v>
      </c>
      <c r="X20" s="21">
        <f>IF(ISERROR(VLOOKUP($A20,'[1]R20 Lydden Hill'!B:S,18,FALSE)),0,VLOOKUP($A20,'[1]R20 Lydden Hill'!B:S,18,FALSE))</f>
        <v>0</v>
      </c>
      <c r="Y20" s="21">
        <f>IF(ISERROR(VLOOKUP($A20,'[1]R21 Blyton Park'!A:R,18,FALSE)),0,VLOOKUP($A20,'[1]R21 Blyton Park'!A:R,18,FALSE))</f>
        <v>0</v>
      </c>
      <c r="Z20" s="21">
        <f>IF(ISERROR(VLOOKUP($A20,'[1]R22 Blyton Park'!A:R,18,FALSE)),0,VLOOKUP($A20,'[1]R22 Blyton Park'!A:R,18,FALSE))</f>
        <v>0</v>
      </c>
      <c r="AA20" s="21">
        <f>IF(ISERROR(VLOOKUP($A20,'[1]R23 Prescott'!A:R,18,FALSE)),0,VLOOKUP($A20,'[1]R23 Prescott'!A:R,18,FALSE))</f>
        <v>0</v>
      </c>
      <c r="AB20" s="21">
        <f>IF(ISERROR(VLOOKUP($A20,'[1]R25 '!D:U,18,FALSE)),0,VLOOKUP($A20,'[1]R25 '!D:U,18,FALSE))</f>
        <v>0</v>
      </c>
      <c r="AC20" s="21">
        <f>IF(ISERROR(VLOOKUP($A20,'[1]R25 '!E:V,18,FALSE)),0,VLOOKUP($A20,'[1]R25 '!E:V,18,FALSE))</f>
        <v>0</v>
      </c>
      <c r="AD20" s="23">
        <f>LARGE($E20:AA20,1)+LARGE($E20:AA20,2)+LARGE($E20:AA20,3)+LARGE($E20:AA20,4)+LARGE($E20:AA20,5)+LARGE($E20:AA20,6)+LARGE($E20:AA20,7)+LARGE($E20:AA20,8)</f>
        <v>0</v>
      </c>
      <c r="AE20" s="24">
        <f t="shared" si="4"/>
        <v>0</v>
      </c>
      <c r="AF20" s="24">
        <f t="shared" si="5"/>
        <v>0</v>
      </c>
      <c r="AG20" s="25" t="str">
        <f t="shared" si="6"/>
        <v>-</v>
      </c>
      <c r="AH20" s="26" t="str">
        <f t="shared" si="3"/>
        <v>-</v>
      </c>
      <c r="AI20" s="27" t="s">
        <v>44</v>
      </c>
      <c r="AJ20" s="28"/>
    </row>
    <row r="21" spans="1:36" ht="23.25" customHeight="1" x14ac:dyDescent="0.25">
      <c r="A21" s="18"/>
      <c r="B21" s="18"/>
      <c r="C21" s="19"/>
      <c r="D21" s="20"/>
      <c r="E21" s="21">
        <f>IF(ISERROR(VLOOKUP($A21,'[1]R1 Aintree'!A:R,18,FALSE)),0,VLOOKUP($A21,'[1]R1 Aintree'!A:R,18,FALSE))</f>
        <v>0</v>
      </c>
      <c r="F21" s="21">
        <f>IF(ISERROR(VLOOKUP($A21,'[1]R2 Shelsley'!A:R,18,FALSE)),0,VLOOKUP($A21,'[1]R2 Shelsley'!A:R,18,FALSE))</f>
        <v>0</v>
      </c>
      <c r="G21" s="21">
        <f>IF(ISERROR(VLOOKUP($A21,'[1]R3 Shelsley'!A:R,18,FALSE)),0,VLOOKUP($A21,'[1]R3 Shelsley'!A:R,18,FALSE))</f>
        <v>0</v>
      </c>
      <c r="H21" s="21">
        <f>IF(ISERROR(VLOOKUP($A21,'[1]R4 Goodwood'!A:R,18,FALSE)),0,VLOOKUP($A21,'[1]R4 Goodwood'!A:R,18,FALSE))</f>
        <v>0</v>
      </c>
      <c r="I21" s="21">
        <f>IF(ISERROR(VLOOKUP($A21,'[1]R5 Wiscombe'!A:R,18,FALSE)),0,VLOOKUP($A21,'[1]R5 Wiscombe'!A:R,18,FALSE))</f>
        <v>0</v>
      </c>
      <c r="J21" s="21">
        <f>IF(ISERROR(VLOOKUP($A21,'[1]R6 Wiscombe'!A:R,18,FALSE)),0,VLOOKUP($A21,'[1]R6 Wiscombe'!A:R,18,FALSE))</f>
        <v>0</v>
      </c>
      <c r="K21" s="21">
        <f>IF(ISERROR(VLOOKUP($A21,'[1]R7 Ty Croes'!A:R,18,FALSE)),0,VLOOKUP($A21,'[1]R7 Ty Croes'!A:R,18,FALSE))</f>
        <v>0</v>
      </c>
      <c r="L21" s="21">
        <f>IF(ISERROR(VLOOKUP($A21,'[1]R8 Ty Croes'!A:R,18,FALSE)),0,VLOOKUP($A21,'[1]R8 Ty Croes'!A:R,18,FALSE))</f>
        <v>0</v>
      </c>
      <c r="M21" s="21">
        <f>IF(ISERROR(VLOOKUP($A21,'[1]R9 Coventry'!A:R,18,FALSE)),0,VLOOKUP($A21,'[1]R9 Coventry'!A:R,18,FALSE))</f>
        <v>0</v>
      </c>
      <c r="N21" s="21">
        <f>IF(ISERROR(VLOOKUP($A21,'[1]R10 Coventry'!A:R,18,FALSE)),0,VLOOKUP($A21,'[1]R10 Coventry'!A:R,18,FALSE))</f>
        <v>0</v>
      </c>
      <c r="O21" s="21">
        <f>IF(ISERROR(VLOOKUP($A21,'[1]R11 Epynt'!A:R,18,FALSE)),0,VLOOKUP($A21,'[1]R11 Epynt'!A:R,18,FALSE))</f>
        <v>0</v>
      </c>
      <c r="P21" s="21">
        <f>IF(ISERROR(VLOOKUP($A21,'[1]R12 Epynt'!A:R,18,FALSE)),0,VLOOKUP($A21,'[1]R12 Epynt'!A:R,18,FALSE))</f>
        <v>0</v>
      </c>
      <c r="Q21" s="21">
        <f>IF(ISERROR(VLOOKUP($A21,'[1]R13 Curborough'!A:R,18,FALSE)),0,VLOOKUP($A21,'[1]R13 Curborough'!A:R,18,FALSE))</f>
        <v>0</v>
      </c>
      <c r="R21" s="21">
        <f>IF(ISERROR(VLOOKUP($A21,'[1]R14 Castle Combe '!A:R,18,FALSE)),0,VLOOKUP($A21,'[1]R14 Castle Combe '!A:R,18,FALSE))</f>
        <v>0</v>
      </c>
      <c r="S21" s="21">
        <f>IF(ISERROR(VLOOKUP($A21,'[1]R15 Gurston Down'!A:R,18,FALSE)),0,VLOOKUP($A21,'[1]R15 Gurston Down'!A:R,18,FALSE))</f>
        <v>0</v>
      </c>
      <c r="T21" s="21">
        <f>IF(ISERROR(VLOOKUP($A21,'[1]R16 Loton Park'!A:R,18,FALSE)),0,VLOOKUP($A21,'[1]R16 Loton Park'!A:R,18,FALSE))</f>
        <v>0</v>
      </c>
      <c r="U21" s="21">
        <f>IF(ISERROR(VLOOKUP($A21,'[1]R17 Loton Park'!A:R,18,FALSE)),0,VLOOKUP($A21,'[1]R17 Loton Park'!A:R,18,FALSE))</f>
        <v>0</v>
      </c>
      <c r="V21" s="21">
        <f>IF(ISERROR(VLOOKUP($A21,'[1]R18 Harewood'!A:R,18,FALSE)),0,VLOOKUP($A21,'[1]R18 Harewood'!A:R,18,FALSE))</f>
        <v>0</v>
      </c>
      <c r="W21" s="21">
        <f>IF(ISERROR(VLOOKUP($A21,'[1]R19 3 Sisters'!A:R,18,FALSE)),0,VLOOKUP($A21,'[1]R19 3 Sisters'!A:R,18,FALSE))</f>
        <v>0</v>
      </c>
      <c r="X21" s="21">
        <f>IF(ISERROR(VLOOKUP($A21,'[1]R20 Lydden Hill'!B:S,18,FALSE)),0,VLOOKUP($A21,'[1]R20 Lydden Hill'!B:S,18,FALSE))</f>
        <v>0</v>
      </c>
      <c r="Y21" s="21">
        <f>IF(ISERROR(VLOOKUP($A21,'[1]R25 '!A:R,18,FALSE)),0,VLOOKUP($A21,'[1]R25 '!A:R,18,FALSE))</f>
        <v>0</v>
      </c>
      <c r="Z21" s="21">
        <f>IF(ISERROR(VLOOKUP($A21,'[1]R25 '!B:S,18,FALSE)),0,VLOOKUP($A21,'[1]R25 '!B:S,18,FALSE))</f>
        <v>0</v>
      </c>
      <c r="AA21" s="21">
        <f>IF(ISERROR(VLOOKUP($A21,'[1]R25 '!C:T,18,FALSE)),0,VLOOKUP($A21,'[1]R25 '!C:T,18,FALSE))</f>
        <v>0</v>
      </c>
      <c r="AB21" s="21">
        <f>IF(ISERROR(VLOOKUP($A21,'[1]R25 '!D:U,18,FALSE)),0,VLOOKUP($A21,'[1]R25 '!D:U,18,FALSE))</f>
        <v>0</v>
      </c>
      <c r="AC21" s="21">
        <f>IF(ISERROR(VLOOKUP($A21,'[1]R25 '!E:V,18,FALSE)),0,VLOOKUP($A21,'[1]R25 '!E:V,18,FALSE))</f>
        <v>0</v>
      </c>
      <c r="AD21" s="23">
        <f>LARGE($E21:AA21,1)+LARGE($E21:AA21,2)+LARGE($E21:AA21,3)+LARGE($E21:AA21,4)+LARGE($E21:AA21,5)+LARGE($E21:AA21,6)+LARGE($E21:AA21,7)+LARGE($E21:AA21,8)</f>
        <v>0</v>
      </c>
      <c r="AE21" s="24">
        <f t="shared" si="4"/>
        <v>0</v>
      </c>
      <c r="AF21" s="24">
        <f t="shared" si="5"/>
        <v>0</v>
      </c>
      <c r="AG21" s="25" t="str">
        <f t="shared" si="6"/>
        <v>-</v>
      </c>
      <c r="AH21" s="26" t="str">
        <f t="shared" si="3"/>
        <v>-</v>
      </c>
      <c r="AI21" s="27"/>
    </row>
    <row r="22" spans="1:36" s="43" customFormat="1" ht="45.75" customHeight="1" x14ac:dyDescent="0.2">
      <c r="A22" s="32" t="s">
        <v>70</v>
      </c>
      <c r="B22" s="33"/>
      <c r="C22" s="33"/>
      <c r="D22" s="34"/>
      <c r="E22" s="35">
        <f t="shared" ref="E22:AC22" si="7">COUNTIF((E3:E21),"&gt;1")</f>
        <v>4</v>
      </c>
      <c r="F22" s="35">
        <f t="shared" si="7"/>
        <v>4</v>
      </c>
      <c r="G22" s="36">
        <f t="shared" si="7"/>
        <v>4</v>
      </c>
      <c r="H22" s="36">
        <f t="shared" si="7"/>
        <v>3</v>
      </c>
      <c r="I22" s="36">
        <f t="shared" si="7"/>
        <v>4</v>
      </c>
      <c r="J22" s="35">
        <f t="shared" si="7"/>
        <v>0</v>
      </c>
      <c r="K22" s="36">
        <f t="shared" si="7"/>
        <v>0</v>
      </c>
      <c r="L22" s="36">
        <f t="shared" si="7"/>
        <v>0</v>
      </c>
      <c r="M22" s="36">
        <f t="shared" si="7"/>
        <v>0</v>
      </c>
      <c r="N22" s="36">
        <f t="shared" si="7"/>
        <v>0</v>
      </c>
      <c r="O22" s="36">
        <f t="shared" si="7"/>
        <v>0</v>
      </c>
      <c r="P22" s="36">
        <f t="shared" si="7"/>
        <v>0</v>
      </c>
      <c r="Q22" s="36">
        <f t="shared" si="7"/>
        <v>7</v>
      </c>
      <c r="R22" s="36">
        <f t="shared" si="7"/>
        <v>4</v>
      </c>
      <c r="S22" s="36">
        <f t="shared" si="7"/>
        <v>3</v>
      </c>
      <c r="T22" s="36">
        <f t="shared" si="7"/>
        <v>9</v>
      </c>
      <c r="U22" s="36">
        <f t="shared" si="7"/>
        <v>8</v>
      </c>
      <c r="V22" s="36">
        <f t="shared" si="7"/>
        <v>4</v>
      </c>
      <c r="W22" s="36">
        <f t="shared" si="7"/>
        <v>3</v>
      </c>
      <c r="X22" s="36">
        <f t="shared" si="7"/>
        <v>1</v>
      </c>
      <c r="Y22" s="36">
        <f t="shared" si="7"/>
        <v>1</v>
      </c>
      <c r="Z22" s="36">
        <f t="shared" si="7"/>
        <v>1</v>
      </c>
      <c r="AA22" s="36">
        <f t="shared" si="7"/>
        <v>5</v>
      </c>
      <c r="AB22" s="36">
        <f t="shared" si="7"/>
        <v>0</v>
      </c>
      <c r="AC22" s="36">
        <f t="shared" si="7"/>
        <v>0</v>
      </c>
      <c r="AD22" s="37"/>
      <c r="AE22" s="38">
        <f>SUM(AE3:AE21)</f>
        <v>65</v>
      </c>
      <c r="AF22" s="39">
        <f>COUNT(E22:Y22)</f>
        <v>21</v>
      </c>
      <c r="AG22" s="40">
        <f>+AE22/AF22</f>
        <v>3.0952380952380953</v>
      </c>
      <c r="AH22" s="41"/>
      <c r="AI22" s="42"/>
      <c r="AJ22" s="44"/>
    </row>
    <row r="23" spans="1:36" ht="18" customHeight="1" x14ac:dyDescent="0.2">
      <c r="A23">
        <v>1</v>
      </c>
      <c r="B23">
        <v>2</v>
      </c>
      <c r="C23">
        <v>3</v>
      </c>
      <c r="D23">
        <v>4</v>
      </c>
      <c r="E23">
        <v>5</v>
      </c>
      <c r="F23">
        <v>6</v>
      </c>
      <c r="G23">
        <v>7</v>
      </c>
      <c r="H23">
        <v>8</v>
      </c>
      <c r="I23">
        <v>9</v>
      </c>
      <c r="J23">
        <v>10</v>
      </c>
      <c r="K23">
        <v>11</v>
      </c>
      <c r="L23">
        <v>12</v>
      </c>
      <c r="M23">
        <v>13</v>
      </c>
      <c r="N23">
        <v>14</v>
      </c>
      <c r="O23">
        <v>15</v>
      </c>
      <c r="P23">
        <v>16</v>
      </c>
      <c r="Q23">
        <v>17</v>
      </c>
      <c r="R23">
        <v>18</v>
      </c>
      <c r="S23">
        <v>19</v>
      </c>
      <c r="T23">
        <v>20</v>
      </c>
      <c r="U23">
        <v>21</v>
      </c>
      <c r="V23">
        <v>22</v>
      </c>
      <c r="W23">
        <v>23</v>
      </c>
      <c r="X23">
        <v>24</v>
      </c>
      <c r="Y23">
        <v>25</v>
      </c>
      <c r="Z23">
        <v>25</v>
      </c>
      <c r="AA23">
        <v>25</v>
      </c>
      <c r="AB23">
        <v>25</v>
      </c>
      <c r="AC23">
        <v>25</v>
      </c>
      <c r="AD23">
        <v>26</v>
      </c>
      <c r="AE23">
        <v>27</v>
      </c>
      <c r="AF23">
        <v>28</v>
      </c>
      <c r="AG23">
        <v>29</v>
      </c>
      <c r="AH23">
        <v>30</v>
      </c>
      <c r="AI23">
        <v>31</v>
      </c>
    </row>
    <row r="24" spans="1:36" s="45" customFormat="1" ht="18" customHeight="1" x14ac:dyDescent="0.15">
      <c r="A24" s="72" t="s">
        <v>71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4"/>
      <c r="AJ24" s="15"/>
    </row>
    <row r="25" spans="1:36" s="16" customFormat="1" ht="136.5" customHeight="1" x14ac:dyDescent="0.15">
      <c r="A25" s="3" t="s">
        <v>0</v>
      </c>
      <c r="B25" s="3" t="s">
        <v>1</v>
      </c>
      <c r="C25" s="4" t="s">
        <v>2</v>
      </c>
      <c r="D25" s="5" t="s">
        <v>3</v>
      </c>
      <c r="E25" s="6" t="s">
        <v>4</v>
      </c>
      <c r="F25" s="7" t="s">
        <v>5</v>
      </c>
      <c r="G25" s="8" t="s">
        <v>6</v>
      </c>
      <c r="H25" s="9" t="s">
        <v>7</v>
      </c>
      <c r="I25" s="8" t="s">
        <v>8</v>
      </c>
      <c r="J25" s="8" t="s">
        <v>9</v>
      </c>
      <c r="K25" s="9" t="s">
        <v>10</v>
      </c>
      <c r="L25" s="9" t="s">
        <v>11</v>
      </c>
      <c r="M25" s="9" t="s">
        <v>12</v>
      </c>
      <c r="N25" s="9" t="s">
        <v>13</v>
      </c>
      <c r="O25" s="8" t="s">
        <v>14</v>
      </c>
      <c r="P25" s="8" t="s">
        <v>15</v>
      </c>
      <c r="Q25" s="9" t="s">
        <v>16</v>
      </c>
      <c r="R25" s="9" t="s">
        <v>17</v>
      </c>
      <c r="S25" s="8" t="s">
        <v>18</v>
      </c>
      <c r="T25" s="8" t="s">
        <v>19</v>
      </c>
      <c r="U25" s="8" t="s">
        <v>20</v>
      </c>
      <c r="V25" s="8" t="s">
        <v>21</v>
      </c>
      <c r="W25" s="9" t="s">
        <v>22</v>
      </c>
      <c r="X25" s="9" t="s">
        <v>23</v>
      </c>
      <c r="Y25" s="10" t="s">
        <v>72</v>
      </c>
      <c r="Z25" s="10" t="s">
        <v>25</v>
      </c>
      <c r="AA25" s="8" t="s">
        <v>26</v>
      </c>
      <c r="AB25" s="10" t="s">
        <v>27</v>
      </c>
      <c r="AC25" s="8" t="s">
        <v>28</v>
      </c>
      <c r="AD25" s="11" t="s">
        <v>29</v>
      </c>
      <c r="AE25" s="12" t="s">
        <v>30</v>
      </c>
      <c r="AF25" s="12" t="s">
        <v>31</v>
      </c>
      <c r="AG25" s="12" t="s">
        <v>32</v>
      </c>
      <c r="AH25" s="13" t="s">
        <v>33</v>
      </c>
      <c r="AI25" s="46" t="s">
        <v>73</v>
      </c>
      <c r="AJ25" s="15"/>
    </row>
    <row r="26" spans="1:36" ht="23.25" customHeight="1" x14ac:dyDescent="0.25">
      <c r="A26" s="17" t="s">
        <v>42</v>
      </c>
      <c r="B26" s="18" t="s">
        <v>43</v>
      </c>
      <c r="C26" s="24" t="s">
        <v>37</v>
      </c>
      <c r="D26" s="20">
        <v>0.90959745585328933</v>
      </c>
      <c r="E26" s="47">
        <v>0</v>
      </c>
      <c r="F26" s="47">
        <v>0</v>
      </c>
      <c r="G26" s="47">
        <v>23.89987090503859</v>
      </c>
      <c r="H26" s="47">
        <v>0</v>
      </c>
      <c r="I26" s="47">
        <v>0</v>
      </c>
      <c r="J26" s="47" t="s">
        <v>92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8">
        <v>25</v>
      </c>
      <c r="R26" s="47">
        <v>0</v>
      </c>
      <c r="S26" s="47">
        <v>23.080250567644846</v>
      </c>
      <c r="T26" s="47">
        <v>24.463963034052711</v>
      </c>
      <c r="U26" s="47">
        <v>22.061478622628968</v>
      </c>
      <c r="V26" s="48">
        <v>25</v>
      </c>
      <c r="W26" s="47">
        <v>0</v>
      </c>
      <c r="X26" s="47">
        <v>0</v>
      </c>
      <c r="Y26" s="47">
        <v>0</v>
      </c>
      <c r="Z26" s="47">
        <v>0</v>
      </c>
      <c r="AA26" s="47">
        <v>22.92861485123106</v>
      </c>
      <c r="AB26" s="47">
        <v>0</v>
      </c>
      <c r="AC26" s="47">
        <v>0</v>
      </c>
      <c r="AD26" s="23">
        <v>166.43417798059619</v>
      </c>
      <c r="AE26" s="24">
        <v>7</v>
      </c>
      <c r="AF26" s="24">
        <v>7</v>
      </c>
      <c r="AG26" s="25">
        <v>23.77631114008517</v>
      </c>
      <c r="AH26" s="26">
        <v>3</v>
      </c>
      <c r="AI26" s="49">
        <v>1</v>
      </c>
    </row>
    <row r="27" spans="1:36" ht="23.25" customHeight="1" x14ac:dyDescent="0.25">
      <c r="A27" s="17" t="s">
        <v>51</v>
      </c>
      <c r="B27" s="18" t="s">
        <v>52</v>
      </c>
      <c r="C27" s="24" t="s">
        <v>41</v>
      </c>
      <c r="D27" s="20">
        <v>0.92717872069075347</v>
      </c>
      <c r="E27" s="47">
        <v>0</v>
      </c>
      <c r="F27" s="47">
        <v>0</v>
      </c>
      <c r="G27" s="47">
        <v>0</v>
      </c>
      <c r="H27" s="47">
        <v>0</v>
      </c>
      <c r="I27" s="47">
        <v>22.506490043735511</v>
      </c>
      <c r="J27" s="47" t="s">
        <v>92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22.865850752721244</v>
      </c>
      <c r="T27" s="47">
        <v>22.36779865671631</v>
      </c>
      <c r="U27" s="47">
        <v>22.619597367482513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23">
        <v>90.35973682065557</v>
      </c>
      <c r="AE27" s="24">
        <v>4</v>
      </c>
      <c r="AF27" s="24">
        <v>4</v>
      </c>
      <c r="AG27" s="25">
        <v>22.589934205163892</v>
      </c>
      <c r="AH27" s="26">
        <v>7</v>
      </c>
      <c r="AI27" s="49">
        <v>2</v>
      </c>
    </row>
    <row r="28" spans="1:36" ht="23.25" customHeight="1" x14ac:dyDescent="0.25">
      <c r="A28" s="17" t="s">
        <v>57</v>
      </c>
      <c r="B28" s="18" t="s">
        <v>58</v>
      </c>
      <c r="C28" s="24" t="s">
        <v>37</v>
      </c>
      <c r="D28" s="20">
        <v>0.88178823946477192</v>
      </c>
      <c r="E28" s="47">
        <v>0</v>
      </c>
      <c r="F28" s="47">
        <v>0</v>
      </c>
      <c r="G28" s="47" t="s">
        <v>92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19.217437802091524</v>
      </c>
      <c r="U28" s="47">
        <v>0</v>
      </c>
      <c r="V28" s="47">
        <v>0</v>
      </c>
      <c r="W28" s="47">
        <v>23.824300578541227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23">
        <v>43.041738380632751</v>
      </c>
      <c r="AE28" s="24">
        <v>2</v>
      </c>
      <c r="AF28" s="24">
        <v>2</v>
      </c>
      <c r="AG28" s="25">
        <v>21.520869190316375</v>
      </c>
      <c r="AH28" s="26">
        <v>11</v>
      </c>
      <c r="AI28" s="49">
        <v>3</v>
      </c>
    </row>
    <row r="29" spans="1:36" ht="23.25" customHeight="1" x14ac:dyDescent="0.25">
      <c r="A29" s="17" t="s">
        <v>62</v>
      </c>
      <c r="B29" s="18" t="s">
        <v>63</v>
      </c>
      <c r="C29" s="24" t="s">
        <v>37</v>
      </c>
      <c r="D29" s="20">
        <v>0.92825813631102927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47">
        <v>19.224740300761539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0</v>
      </c>
      <c r="AD29" s="23">
        <v>19.224740300761539</v>
      </c>
      <c r="AE29" s="24">
        <v>1</v>
      </c>
      <c r="AF29" s="24">
        <v>1</v>
      </c>
      <c r="AG29" s="25">
        <v>19.224740300761539</v>
      </c>
      <c r="AH29" s="26">
        <v>14</v>
      </c>
      <c r="AI29" s="49">
        <v>4</v>
      </c>
    </row>
    <row r="30" spans="1:36" ht="23.25" customHeight="1" x14ac:dyDescent="0.25">
      <c r="A30" s="17" t="s">
        <v>66</v>
      </c>
      <c r="B30" s="18" t="s">
        <v>58</v>
      </c>
      <c r="C30" s="24" t="s">
        <v>37</v>
      </c>
      <c r="D30" s="20">
        <v>0.91513764210432436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v>0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0</v>
      </c>
      <c r="AD30" s="23">
        <v>0</v>
      </c>
      <c r="AE30" s="24">
        <v>0</v>
      </c>
      <c r="AF30" s="24">
        <v>0</v>
      </c>
      <c r="AG30" s="25" t="s">
        <v>93</v>
      </c>
      <c r="AH30" s="26" t="s">
        <v>93</v>
      </c>
      <c r="AI30" s="49" t="s">
        <v>93</v>
      </c>
    </row>
    <row r="31" spans="1:36" s="45" customFormat="1" ht="18" customHeight="1" x14ac:dyDescent="0.15">
      <c r="A31" s="75" t="s">
        <v>74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4"/>
      <c r="AJ31" s="15"/>
    </row>
    <row r="32" spans="1:36" s="16" customFormat="1" ht="136.5" customHeight="1" x14ac:dyDescent="0.15">
      <c r="A32" s="3" t="s">
        <v>0</v>
      </c>
      <c r="B32" s="3" t="s">
        <v>1</v>
      </c>
      <c r="C32" s="4" t="s">
        <v>2</v>
      </c>
      <c r="D32" s="5" t="s">
        <v>3</v>
      </c>
      <c r="E32" s="6" t="s">
        <v>4</v>
      </c>
      <c r="F32" s="7" t="s">
        <v>5</v>
      </c>
      <c r="G32" s="8" t="s">
        <v>6</v>
      </c>
      <c r="H32" s="9" t="s">
        <v>7</v>
      </c>
      <c r="I32" s="8" t="s">
        <v>8</v>
      </c>
      <c r="J32" s="8" t="s">
        <v>9</v>
      </c>
      <c r="K32" s="9" t="s">
        <v>10</v>
      </c>
      <c r="L32" s="9" t="s">
        <v>11</v>
      </c>
      <c r="M32" s="9" t="s">
        <v>12</v>
      </c>
      <c r="N32" s="9" t="s">
        <v>13</v>
      </c>
      <c r="O32" s="8" t="s">
        <v>14</v>
      </c>
      <c r="P32" s="8" t="s">
        <v>15</v>
      </c>
      <c r="Q32" s="9" t="s">
        <v>16</v>
      </c>
      <c r="R32" s="9" t="s">
        <v>17</v>
      </c>
      <c r="S32" s="8" t="s">
        <v>18</v>
      </c>
      <c r="T32" s="8" t="s">
        <v>19</v>
      </c>
      <c r="U32" s="8" t="s">
        <v>20</v>
      </c>
      <c r="V32" s="8" t="s">
        <v>21</v>
      </c>
      <c r="W32" s="9" t="s">
        <v>22</v>
      </c>
      <c r="X32" s="9" t="s">
        <v>23</v>
      </c>
      <c r="Y32" s="10" t="s">
        <v>72</v>
      </c>
      <c r="Z32" s="10" t="s">
        <v>25</v>
      </c>
      <c r="AA32" s="8" t="s">
        <v>26</v>
      </c>
      <c r="AB32" s="10" t="s">
        <v>27</v>
      </c>
      <c r="AC32" s="8" t="s">
        <v>28</v>
      </c>
      <c r="AD32" s="11" t="s">
        <v>29</v>
      </c>
      <c r="AE32" s="12" t="s">
        <v>30</v>
      </c>
      <c r="AF32" s="12" t="s">
        <v>31</v>
      </c>
      <c r="AG32" s="12" t="s">
        <v>32</v>
      </c>
      <c r="AH32" s="13" t="s">
        <v>33</v>
      </c>
      <c r="AI32" s="46" t="s">
        <v>73</v>
      </c>
      <c r="AJ32" s="15"/>
    </row>
    <row r="33" spans="1:35" ht="23.25" customHeight="1" x14ac:dyDescent="0.25">
      <c r="A33" s="17" t="s">
        <v>35</v>
      </c>
      <c r="B33" s="18" t="s">
        <v>36</v>
      </c>
      <c r="C33" s="24" t="s">
        <v>37</v>
      </c>
      <c r="D33" s="20">
        <v>0.94462448854411196</v>
      </c>
      <c r="E33" s="47">
        <v>0</v>
      </c>
      <c r="F33" s="47">
        <v>0</v>
      </c>
      <c r="G33" s="47">
        <v>0</v>
      </c>
      <c r="H33" s="48">
        <v>25</v>
      </c>
      <c r="I33" s="47">
        <v>23.484078507330338</v>
      </c>
      <c r="J33" s="47" t="s">
        <v>92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8">
        <v>25</v>
      </c>
      <c r="S33" s="48">
        <v>25</v>
      </c>
      <c r="T33" s="48">
        <v>25</v>
      </c>
      <c r="U33" s="48">
        <v>25</v>
      </c>
      <c r="V33" s="47">
        <v>0</v>
      </c>
      <c r="W33" s="47">
        <v>0</v>
      </c>
      <c r="X33" s="48">
        <v>25</v>
      </c>
      <c r="Y33" s="47">
        <v>0</v>
      </c>
      <c r="Z33" s="47">
        <v>0</v>
      </c>
      <c r="AA33" s="47">
        <v>24.407481025631874</v>
      </c>
      <c r="AB33" s="47">
        <v>0</v>
      </c>
      <c r="AC33" s="47">
        <v>0</v>
      </c>
      <c r="AD33" s="23">
        <v>197.89155953296222</v>
      </c>
      <c r="AE33" s="24">
        <v>8</v>
      </c>
      <c r="AF33" s="24">
        <v>8</v>
      </c>
      <c r="AG33" s="25">
        <v>24.736444941620277</v>
      </c>
      <c r="AH33" s="26">
        <v>1</v>
      </c>
      <c r="AI33" s="49">
        <v>1</v>
      </c>
    </row>
    <row r="34" spans="1:35" ht="23.25" customHeight="1" x14ac:dyDescent="0.25">
      <c r="A34" s="17" t="s">
        <v>39</v>
      </c>
      <c r="B34" s="18" t="s">
        <v>40</v>
      </c>
      <c r="C34" s="24" t="s">
        <v>41</v>
      </c>
      <c r="D34" s="20">
        <v>0.97575915145345882</v>
      </c>
      <c r="E34" s="47">
        <v>0</v>
      </c>
      <c r="F34" s="48">
        <v>25</v>
      </c>
      <c r="G34" s="48">
        <v>25</v>
      </c>
      <c r="H34" s="47">
        <v>0</v>
      </c>
      <c r="I34" s="47">
        <v>21.302062268102226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24.141839446535378</v>
      </c>
      <c r="R34" s="47">
        <v>23.993594376917414</v>
      </c>
      <c r="S34" s="47">
        <v>0</v>
      </c>
      <c r="T34" s="47">
        <v>23.287352546278854</v>
      </c>
      <c r="U34" s="47">
        <v>23.124977136404127</v>
      </c>
      <c r="V34" s="47">
        <v>0</v>
      </c>
      <c r="W34" s="47">
        <v>0</v>
      </c>
      <c r="X34" s="47">
        <v>0</v>
      </c>
      <c r="Y34" s="48">
        <v>25</v>
      </c>
      <c r="Z34" s="48">
        <v>25</v>
      </c>
      <c r="AA34" s="47">
        <v>0</v>
      </c>
      <c r="AB34" s="47">
        <v>0</v>
      </c>
      <c r="AC34" s="47">
        <v>0</v>
      </c>
      <c r="AD34" s="23">
        <v>194.54776350613577</v>
      </c>
      <c r="AE34" s="24">
        <v>9</v>
      </c>
      <c r="AF34" s="24">
        <v>8</v>
      </c>
      <c r="AG34" s="25">
        <v>24.318470438266971</v>
      </c>
      <c r="AH34" s="26">
        <v>2</v>
      </c>
      <c r="AI34" s="49">
        <v>2</v>
      </c>
    </row>
    <row r="35" spans="1:35" ht="23.25" customHeight="1" x14ac:dyDescent="0.25">
      <c r="A35" s="17" t="s">
        <v>45</v>
      </c>
      <c r="B35" s="18" t="s">
        <v>46</v>
      </c>
      <c r="C35" s="24" t="s">
        <v>37</v>
      </c>
      <c r="D35" s="20">
        <v>0.93839394602711024</v>
      </c>
      <c r="E35" s="47">
        <v>0</v>
      </c>
      <c r="F35" s="47">
        <v>0</v>
      </c>
      <c r="G35" s="47">
        <v>0</v>
      </c>
      <c r="H35" s="47">
        <v>24.005384364249643</v>
      </c>
      <c r="I35" s="48">
        <v>25</v>
      </c>
      <c r="J35" s="47" t="s">
        <v>92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23.836234031970726</v>
      </c>
      <c r="S35" s="47">
        <v>0</v>
      </c>
      <c r="T35" s="47">
        <v>24.695056042387378</v>
      </c>
      <c r="U35" s="47">
        <v>23.320518540865891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25</v>
      </c>
      <c r="AB35" s="47">
        <v>0</v>
      </c>
      <c r="AC35" s="47">
        <v>0</v>
      </c>
      <c r="AD35" s="23">
        <v>145.85719297947364</v>
      </c>
      <c r="AE35" s="24">
        <v>6</v>
      </c>
      <c r="AF35" s="24">
        <v>6</v>
      </c>
      <c r="AG35" s="25">
        <v>24.309532163245606</v>
      </c>
      <c r="AH35" s="26">
        <v>4</v>
      </c>
      <c r="AI35" s="49">
        <v>3</v>
      </c>
    </row>
    <row r="36" spans="1:35" ht="23.25" customHeight="1" x14ac:dyDescent="0.25">
      <c r="A36" s="17" t="s">
        <v>47</v>
      </c>
      <c r="B36" s="18" t="s">
        <v>48</v>
      </c>
      <c r="C36" s="24" t="s">
        <v>41</v>
      </c>
      <c r="D36" s="20">
        <v>0.98848710485559299</v>
      </c>
      <c r="E36" s="47">
        <v>22.006061178007648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22.516124085289782</v>
      </c>
      <c r="R36" s="47">
        <v>0</v>
      </c>
      <c r="S36" s="47">
        <v>0</v>
      </c>
      <c r="T36" s="47">
        <v>19.501224760509317</v>
      </c>
      <c r="U36" s="47">
        <v>21.271587220112323</v>
      </c>
      <c r="V36" s="47">
        <v>24.332024172396785</v>
      </c>
      <c r="W36" s="48">
        <v>25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0</v>
      </c>
      <c r="AD36" s="23">
        <v>134.62702141631587</v>
      </c>
      <c r="AE36" s="24">
        <v>6</v>
      </c>
      <c r="AF36" s="24">
        <v>6</v>
      </c>
      <c r="AG36" s="25">
        <v>22.437836902719312</v>
      </c>
      <c r="AH36" s="26">
        <v>5</v>
      </c>
      <c r="AI36" s="49">
        <v>4</v>
      </c>
    </row>
    <row r="37" spans="1:35" ht="23.25" customHeight="1" x14ac:dyDescent="0.25">
      <c r="A37" s="17" t="s">
        <v>49</v>
      </c>
      <c r="B37" s="18" t="s">
        <v>50</v>
      </c>
      <c r="C37" s="24" t="s">
        <v>41</v>
      </c>
      <c r="D37" s="20">
        <v>0.97589576862214944</v>
      </c>
      <c r="E37" s="47">
        <v>19.777951201692531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20.608292505349027</v>
      </c>
      <c r="R37" s="47">
        <v>0</v>
      </c>
      <c r="S37" s="47">
        <v>0</v>
      </c>
      <c r="T37" s="47">
        <v>17.449163887970983</v>
      </c>
      <c r="U37" s="47">
        <v>13.279513044697914</v>
      </c>
      <c r="V37" s="47">
        <v>20.167681623255234</v>
      </c>
      <c r="W37" s="47">
        <v>24.591466394048688</v>
      </c>
      <c r="X37" s="47">
        <v>0</v>
      </c>
      <c r="Y37" s="47">
        <v>0</v>
      </c>
      <c r="Z37" s="47">
        <v>0</v>
      </c>
      <c r="AA37" s="47">
        <v>0</v>
      </c>
      <c r="AB37" s="47">
        <v>0</v>
      </c>
      <c r="AC37" s="47">
        <v>0</v>
      </c>
      <c r="AD37" s="23">
        <v>115.87406865701436</v>
      </c>
      <c r="AE37" s="24">
        <v>6</v>
      </c>
      <c r="AF37" s="24">
        <v>6</v>
      </c>
      <c r="AG37" s="25">
        <v>19.312344776169059</v>
      </c>
      <c r="AH37" s="26">
        <v>6</v>
      </c>
      <c r="AI37" s="49">
        <v>5</v>
      </c>
    </row>
    <row r="38" spans="1:35" ht="23.25" customHeight="1" x14ac:dyDescent="0.25">
      <c r="A38" s="17" t="s">
        <v>53</v>
      </c>
      <c r="B38" s="18" t="s">
        <v>54</v>
      </c>
      <c r="C38" s="24" t="s">
        <v>37</v>
      </c>
      <c r="D38" s="20">
        <v>0.94638959323517446</v>
      </c>
      <c r="E38" s="48">
        <v>25</v>
      </c>
      <c r="F38" s="47">
        <v>23.939937883576413</v>
      </c>
      <c r="G38" s="47">
        <v>24.25201839106434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v>0</v>
      </c>
      <c r="V38" s="47">
        <v>0</v>
      </c>
      <c r="W38" s="47">
        <v>0</v>
      </c>
      <c r="X38" s="47">
        <v>0</v>
      </c>
      <c r="Y38" s="47">
        <v>0</v>
      </c>
      <c r="Z38" s="47">
        <v>0</v>
      </c>
      <c r="AA38" s="47">
        <v>0</v>
      </c>
      <c r="AB38" s="47">
        <v>0</v>
      </c>
      <c r="AC38" s="47">
        <v>0</v>
      </c>
      <c r="AD38" s="23">
        <v>73.191956274640745</v>
      </c>
      <c r="AE38" s="24">
        <v>3</v>
      </c>
      <c r="AF38" s="24">
        <v>3</v>
      </c>
      <c r="AG38" s="25">
        <v>24.397318758213583</v>
      </c>
      <c r="AH38" s="26">
        <v>8</v>
      </c>
      <c r="AI38" s="49">
        <v>6</v>
      </c>
    </row>
    <row r="39" spans="1:35" ht="23.25" customHeight="1" x14ac:dyDescent="0.25">
      <c r="A39" s="17" t="s">
        <v>55</v>
      </c>
      <c r="B39" s="18" t="s">
        <v>36</v>
      </c>
      <c r="C39" s="24" t="s">
        <v>37</v>
      </c>
      <c r="D39" s="20">
        <v>0.94413024492311715</v>
      </c>
      <c r="E39" s="47">
        <v>0</v>
      </c>
      <c r="F39" s="47">
        <v>0</v>
      </c>
      <c r="G39" s="47">
        <v>22.24831825890427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23.052420836934481</v>
      </c>
      <c r="R39" s="47">
        <v>0</v>
      </c>
      <c r="S39" s="47">
        <v>0</v>
      </c>
      <c r="T39" s="47">
        <v>15.665303718301857</v>
      </c>
      <c r="U39" s="47">
        <v>0</v>
      </c>
      <c r="V39" s="47">
        <v>0</v>
      </c>
      <c r="W39" s="47">
        <v>0</v>
      </c>
      <c r="X39" s="47">
        <v>0</v>
      </c>
      <c r="Y39" s="47">
        <v>0</v>
      </c>
      <c r="Z39" s="47">
        <v>0</v>
      </c>
      <c r="AA39" s="47">
        <v>10</v>
      </c>
      <c r="AB39" s="47">
        <v>0</v>
      </c>
      <c r="AC39" s="47">
        <v>0</v>
      </c>
      <c r="AD39" s="23">
        <v>70.966042814140607</v>
      </c>
      <c r="AE39" s="24">
        <v>4</v>
      </c>
      <c r="AF39" s="24">
        <v>4</v>
      </c>
      <c r="AG39" s="25">
        <v>17.741510703535152</v>
      </c>
      <c r="AH39" s="26">
        <v>9</v>
      </c>
      <c r="AI39" s="49">
        <v>7</v>
      </c>
    </row>
    <row r="40" spans="1:35" ht="23.25" customHeight="1" x14ac:dyDescent="0.25">
      <c r="A40" s="17" t="s">
        <v>56</v>
      </c>
      <c r="B40" s="18" t="s">
        <v>36</v>
      </c>
      <c r="C40" s="24" t="s">
        <v>37</v>
      </c>
      <c r="D40" s="20">
        <v>0.94413024492311715</v>
      </c>
      <c r="E40" s="47">
        <v>0</v>
      </c>
      <c r="F40" s="47">
        <v>17.859108856717555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17.008536834427588</v>
      </c>
      <c r="R40" s="47">
        <v>0</v>
      </c>
      <c r="S40" s="47">
        <v>0</v>
      </c>
      <c r="T40" s="47">
        <v>0</v>
      </c>
      <c r="U40" s="47">
        <v>14.229689311420806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10</v>
      </c>
      <c r="AB40" s="47">
        <v>0</v>
      </c>
      <c r="AC40" s="47">
        <v>0</v>
      </c>
      <c r="AD40" s="23">
        <v>59.097335002565949</v>
      </c>
      <c r="AE40" s="24">
        <v>4</v>
      </c>
      <c r="AF40" s="24">
        <v>4</v>
      </c>
      <c r="AG40" s="25">
        <v>14.774333750641487</v>
      </c>
      <c r="AH40" s="26">
        <v>10</v>
      </c>
      <c r="AI40" s="49">
        <v>8</v>
      </c>
    </row>
    <row r="41" spans="1:35" ht="23.25" customHeight="1" x14ac:dyDescent="0.25">
      <c r="A41" s="17" t="s">
        <v>59</v>
      </c>
      <c r="B41" s="18" t="s">
        <v>60</v>
      </c>
      <c r="C41" s="24" t="s">
        <v>37</v>
      </c>
      <c r="D41" s="20">
        <v>0.92785896196338258</v>
      </c>
      <c r="E41" s="47">
        <v>0</v>
      </c>
      <c r="F41" s="47">
        <v>18.943910912116863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16.948430866478702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7">
        <v>0</v>
      </c>
      <c r="AA41" s="47">
        <v>0</v>
      </c>
      <c r="AB41" s="47">
        <v>0</v>
      </c>
      <c r="AC41" s="47">
        <v>0</v>
      </c>
      <c r="AD41" s="23">
        <v>35.892341778595565</v>
      </c>
      <c r="AE41" s="24">
        <v>2</v>
      </c>
      <c r="AF41" s="24">
        <v>2</v>
      </c>
      <c r="AG41" s="25">
        <v>17.946170889297782</v>
      </c>
      <c r="AH41" s="26">
        <v>12</v>
      </c>
      <c r="AI41" s="49">
        <v>9</v>
      </c>
    </row>
    <row r="42" spans="1:35" ht="23.25" customHeight="1" x14ac:dyDescent="0.25">
      <c r="A42" s="17" t="s">
        <v>61</v>
      </c>
      <c r="B42" s="18" t="s">
        <v>50</v>
      </c>
      <c r="C42" s="24" t="s">
        <v>41</v>
      </c>
      <c r="D42" s="20">
        <v>0.97589576862214944</v>
      </c>
      <c r="E42" s="47">
        <v>10.702120553506546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10.780667328822332</v>
      </c>
      <c r="R42" s="47">
        <v>0</v>
      </c>
      <c r="S42" s="47">
        <v>0</v>
      </c>
      <c r="T42" s="47" t="s">
        <v>92</v>
      </c>
      <c r="U42" s="47" t="s">
        <v>92</v>
      </c>
      <c r="V42" s="47">
        <v>0</v>
      </c>
      <c r="W42" s="47">
        <v>0</v>
      </c>
      <c r="X42" s="47">
        <v>0</v>
      </c>
      <c r="Y42" s="47">
        <v>0</v>
      </c>
      <c r="Z42" s="47">
        <v>0</v>
      </c>
      <c r="AA42" s="47">
        <v>0</v>
      </c>
      <c r="AB42" s="47">
        <v>0</v>
      </c>
      <c r="AC42" s="47">
        <v>0</v>
      </c>
      <c r="AD42" s="23">
        <v>21.482787882328878</v>
      </c>
      <c r="AE42" s="24">
        <v>2</v>
      </c>
      <c r="AF42" s="24">
        <v>2</v>
      </c>
      <c r="AG42" s="25">
        <v>10.741393941164439</v>
      </c>
      <c r="AH42" s="26">
        <v>13</v>
      </c>
      <c r="AI42" s="49">
        <v>10</v>
      </c>
    </row>
    <row r="43" spans="1:35" ht="23.25" customHeight="1" x14ac:dyDescent="0.25">
      <c r="A43" s="17" t="s">
        <v>67</v>
      </c>
      <c r="B43" s="18" t="s">
        <v>36</v>
      </c>
      <c r="C43" s="24" t="s">
        <v>41</v>
      </c>
      <c r="D43" s="20">
        <v>0.97946029679218749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  <c r="AB43" s="47">
        <v>0</v>
      </c>
      <c r="AC43" s="47">
        <v>0</v>
      </c>
      <c r="AD43" s="23">
        <v>0</v>
      </c>
      <c r="AE43" s="24">
        <v>0</v>
      </c>
      <c r="AF43" s="24">
        <v>0</v>
      </c>
      <c r="AG43" s="25" t="s">
        <v>93</v>
      </c>
      <c r="AH43" s="26" t="s">
        <v>93</v>
      </c>
      <c r="AI43" s="49" t="s">
        <v>93</v>
      </c>
    </row>
    <row r="44" spans="1:35" ht="23.25" customHeight="1" x14ac:dyDescent="0.25">
      <c r="A44" s="17" t="s">
        <v>68</v>
      </c>
      <c r="B44" s="18" t="s">
        <v>69</v>
      </c>
      <c r="C44" s="24" t="s">
        <v>41</v>
      </c>
      <c r="D44" s="20">
        <v>0.98572168236470603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23">
        <v>0</v>
      </c>
      <c r="AE44" s="24">
        <v>0</v>
      </c>
      <c r="AF44" s="24">
        <v>0</v>
      </c>
      <c r="AG44" s="25" t="s">
        <v>93</v>
      </c>
      <c r="AH44" s="26" t="s">
        <v>93</v>
      </c>
      <c r="AI44" s="49" t="s">
        <v>93</v>
      </c>
    </row>
    <row r="45" spans="1:35" x14ac:dyDescent="0.25">
      <c r="A45" s="50" t="s">
        <v>75</v>
      </c>
    </row>
  </sheetData>
  <mergeCells count="2">
    <mergeCell ref="A24:AI24"/>
    <mergeCell ref="A31:AI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D4E7A-5FFA-CE45-BD3D-3613E1929477}">
  <dimension ref="A1:U7"/>
  <sheetViews>
    <sheetView workbookViewId="0">
      <selection activeCell="A2" sqref="A2"/>
    </sheetView>
  </sheetViews>
  <sheetFormatPr baseColWidth="10" defaultColWidth="11.33203125" defaultRowHeight="16" x14ac:dyDescent="0.2"/>
  <cols>
    <col min="1" max="1" width="20.83203125" customWidth="1"/>
    <col min="2" max="2" width="13.33203125" customWidth="1"/>
    <col min="3" max="3" width="16.33203125" customWidth="1"/>
    <col min="6" max="14" width="9.6640625" customWidth="1"/>
    <col min="15" max="15" width="6.33203125" customWidth="1"/>
    <col min="16" max="19" width="9.6640625" customWidth="1"/>
  </cols>
  <sheetData>
    <row r="1" spans="1:21" ht="29" x14ac:dyDescent="0.2">
      <c r="A1" s="55" t="s">
        <v>0</v>
      </c>
      <c r="B1" s="55" t="s">
        <v>76</v>
      </c>
      <c r="C1" s="55" t="s">
        <v>1</v>
      </c>
      <c r="D1" s="56" t="s">
        <v>2</v>
      </c>
      <c r="E1" s="57" t="s">
        <v>3</v>
      </c>
      <c r="F1" s="57" t="s">
        <v>77</v>
      </c>
      <c r="G1" s="57" t="s">
        <v>78</v>
      </c>
      <c r="H1" s="57" t="s">
        <v>79</v>
      </c>
      <c r="I1" s="57" t="s">
        <v>80</v>
      </c>
      <c r="J1" s="57" t="s">
        <v>81</v>
      </c>
      <c r="K1" s="57" t="s">
        <v>82</v>
      </c>
      <c r="L1" s="57" t="s">
        <v>83</v>
      </c>
      <c r="M1" s="57" t="s">
        <v>84</v>
      </c>
      <c r="N1" s="57" t="s">
        <v>85</v>
      </c>
      <c r="O1" s="57" t="s">
        <v>86</v>
      </c>
      <c r="P1" s="57" t="s">
        <v>87</v>
      </c>
      <c r="Q1" s="57" t="s">
        <v>81</v>
      </c>
      <c r="R1" s="58" t="s">
        <v>88</v>
      </c>
      <c r="S1" s="59" t="s">
        <v>33</v>
      </c>
      <c r="T1" s="59" t="s">
        <v>34</v>
      </c>
    </row>
    <row r="2" spans="1:21" ht="23" x14ac:dyDescent="0.25">
      <c r="A2" s="60" t="s">
        <v>45</v>
      </c>
      <c r="B2" s="61">
        <v>111</v>
      </c>
      <c r="C2" s="62" t="s">
        <v>46</v>
      </c>
      <c r="D2" s="63" t="s">
        <v>37</v>
      </c>
      <c r="E2" s="64">
        <v>0.93839394602711024</v>
      </c>
      <c r="F2" s="65">
        <v>59.6</v>
      </c>
      <c r="G2" s="65">
        <v>58.9</v>
      </c>
      <c r="H2" s="65">
        <v>57.33</v>
      </c>
      <c r="I2" s="66">
        <v>57.33</v>
      </c>
      <c r="J2" s="67">
        <v>53.798124925734228</v>
      </c>
      <c r="K2" s="56">
        <v>1</v>
      </c>
      <c r="L2" s="65">
        <v>57.37</v>
      </c>
      <c r="M2" s="68">
        <v>55.68</v>
      </c>
      <c r="N2" s="68"/>
      <c r="O2" s="69"/>
      <c r="P2" s="67">
        <v>55.68</v>
      </c>
      <c r="Q2" s="67">
        <v>52.249774914789498</v>
      </c>
      <c r="R2" s="70">
        <v>25</v>
      </c>
      <c r="S2" s="56">
        <v>1</v>
      </c>
      <c r="T2" s="63" t="s">
        <v>90</v>
      </c>
      <c r="U2" s="71"/>
    </row>
    <row r="3" spans="1:21" ht="23" x14ac:dyDescent="0.25">
      <c r="A3" s="60" t="s">
        <v>35</v>
      </c>
      <c r="B3" s="61">
        <v>161</v>
      </c>
      <c r="C3" s="62" t="s">
        <v>36</v>
      </c>
      <c r="D3" s="63" t="s">
        <v>37</v>
      </c>
      <c r="E3" s="64">
        <v>0.94462448854411196</v>
      </c>
      <c r="F3" s="65">
        <v>57.2</v>
      </c>
      <c r="G3" s="65">
        <v>57.85</v>
      </c>
      <c r="H3" s="65">
        <v>57.4</v>
      </c>
      <c r="I3" s="66">
        <v>57.2</v>
      </c>
      <c r="J3" s="67">
        <v>54.032520744723207</v>
      </c>
      <c r="K3" s="56">
        <v>2</v>
      </c>
      <c r="L3" s="65">
        <v>56.31</v>
      </c>
      <c r="M3" s="68">
        <v>55.94</v>
      </c>
      <c r="N3" s="68"/>
      <c r="O3" s="69"/>
      <c r="P3" s="67">
        <v>55.94</v>
      </c>
      <c r="Q3" s="67">
        <v>52.842293889157624</v>
      </c>
      <c r="R3" s="70">
        <v>24.407481025631874</v>
      </c>
      <c r="S3" s="56">
        <v>2</v>
      </c>
      <c r="T3" s="63" t="s">
        <v>90</v>
      </c>
      <c r="U3" s="71"/>
    </row>
    <row r="4" spans="1:21" ht="23" x14ac:dyDescent="0.25">
      <c r="A4" s="60" t="s">
        <v>42</v>
      </c>
      <c r="B4" s="61">
        <v>181</v>
      </c>
      <c r="C4" s="62" t="s">
        <v>43</v>
      </c>
      <c r="D4" s="63" t="s">
        <v>37</v>
      </c>
      <c r="E4" s="64">
        <v>0.90959745585328933</v>
      </c>
      <c r="F4" s="65">
        <v>60.85</v>
      </c>
      <c r="G4" s="65">
        <v>61.25</v>
      </c>
      <c r="H4" s="65">
        <v>60.56</v>
      </c>
      <c r="I4" s="66">
        <v>60.56</v>
      </c>
      <c r="J4" s="67">
        <v>55.085221926475207</v>
      </c>
      <c r="K4" s="56">
        <v>3</v>
      </c>
      <c r="L4" s="65">
        <v>59.82</v>
      </c>
      <c r="M4" s="68">
        <v>59.72</v>
      </c>
      <c r="N4" s="68"/>
      <c r="O4" s="69"/>
      <c r="P4" s="67">
        <v>59.72</v>
      </c>
      <c r="Q4" s="67">
        <v>54.321160063558438</v>
      </c>
      <c r="R4" s="70">
        <v>22.92861485123106</v>
      </c>
      <c r="S4" s="56">
        <v>3</v>
      </c>
      <c r="T4" s="63" t="s">
        <v>91</v>
      </c>
      <c r="U4" s="71"/>
    </row>
    <row r="5" spans="1:21" ht="23" x14ac:dyDescent="0.25">
      <c r="A5" s="60" t="s">
        <v>55</v>
      </c>
      <c r="B5" s="61">
        <v>880</v>
      </c>
      <c r="C5" s="62" t="s">
        <v>36</v>
      </c>
      <c r="D5" s="63" t="s">
        <v>37</v>
      </c>
      <c r="E5" s="64">
        <v>0.94413024492311715</v>
      </c>
      <c r="F5" s="65">
        <v>73.06</v>
      </c>
      <c r="G5" s="65">
        <v>79.42</v>
      </c>
      <c r="H5" s="65">
        <v>73.36</v>
      </c>
      <c r="I5" s="66">
        <v>73.06</v>
      </c>
      <c r="J5" s="67">
        <v>68.978155694082943</v>
      </c>
      <c r="K5" s="56">
        <v>4</v>
      </c>
      <c r="L5" s="65">
        <v>73.040000000000006</v>
      </c>
      <c r="M5" s="68">
        <v>71.55</v>
      </c>
      <c r="N5" s="68"/>
      <c r="O5" s="69"/>
      <c r="P5" s="67">
        <v>71.55</v>
      </c>
      <c r="Q5" s="67">
        <v>67.552519024249023</v>
      </c>
      <c r="R5" s="70">
        <v>10</v>
      </c>
      <c r="S5" s="56">
        <v>4</v>
      </c>
      <c r="T5" s="63" t="s">
        <v>90</v>
      </c>
      <c r="U5" s="71"/>
    </row>
    <row r="6" spans="1:21" ht="23" x14ac:dyDescent="0.25">
      <c r="A6" s="60" t="s">
        <v>56</v>
      </c>
      <c r="B6" s="61">
        <v>180</v>
      </c>
      <c r="C6" s="62" t="s">
        <v>36</v>
      </c>
      <c r="D6" s="63" t="s">
        <v>37</v>
      </c>
      <c r="E6" s="64">
        <v>0.94413024492311715</v>
      </c>
      <c r="F6" s="65">
        <v>79.150000000000006</v>
      </c>
      <c r="G6" s="65">
        <v>78.680000000000007</v>
      </c>
      <c r="H6" s="65">
        <v>74.03</v>
      </c>
      <c r="I6" s="66">
        <v>74.03</v>
      </c>
      <c r="J6" s="67">
        <v>69.893962031658361</v>
      </c>
      <c r="K6" s="56">
        <v>5</v>
      </c>
      <c r="L6" s="65">
        <v>74.45</v>
      </c>
      <c r="M6" s="68">
        <v>75.66</v>
      </c>
      <c r="N6" s="68"/>
      <c r="O6" s="69"/>
      <c r="P6" s="67">
        <v>74.45</v>
      </c>
      <c r="Q6" s="67">
        <v>70.290496734526073</v>
      </c>
      <c r="R6" s="70">
        <v>10</v>
      </c>
      <c r="S6" s="56">
        <v>5</v>
      </c>
      <c r="T6" s="63" t="s">
        <v>90</v>
      </c>
      <c r="U6" s="71"/>
    </row>
    <row r="7" spans="1:21" ht="30" x14ac:dyDescent="0.3">
      <c r="A7" s="76" t="s">
        <v>89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8"/>
    </row>
  </sheetData>
  <sortState xmlns:xlrd2="http://schemas.microsoft.com/office/spreadsheetml/2017/richdata2" ref="A2:T6">
    <sortCondition ref="S2:S6"/>
  </sortState>
  <mergeCells count="1">
    <mergeCell ref="A7:T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Leaderboard After R23 Prescott</vt:lpstr>
      <vt:lpstr>Prescott R23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Thomas</dc:creator>
  <cp:lastModifiedBy>Stephen Thomas</cp:lastModifiedBy>
  <dcterms:created xsi:type="dcterms:W3CDTF">2021-10-02T20:44:47Z</dcterms:created>
  <dcterms:modified xsi:type="dcterms:W3CDTF">2021-10-04T10:55:36Z</dcterms:modified>
</cp:coreProperties>
</file>