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TVR Membership\2021\"/>
    </mc:Choice>
  </mc:AlternateContent>
  <xr:revisionPtr revIDLastSave="0" documentId="8_{F15C7E81-4751-4C29-B11B-8EBA8A2B2E1A}" xr6:coauthVersionLast="47" xr6:coauthVersionMax="47" xr10:uidLastSave="{00000000-0000-0000-0000-000000000000}"/>
  <bookViews>
    <workbookView xWindow="-120" yWindow="-120" windowWidth="20730" windowHeight="11160" xr2:uid="{AFA3AD08-1DD7-8C4A-9EA9-3E47562C38CD}"/>
  </bookViews>
  <sheets>
    <sheet name="Leaderboard After R15 Gurston" sheetId="1" r:id="rId1"/>
    <sheet name="Castle Combe Results" sheetId="2" r:id="rId2"/>
    <sheet name="Gurston 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1" l="1"/>
  <c r="L18" i="1"/>
  <c r="X18" i="1"/>
  <c r="K18" i="1"/>
  <c r="J18" i="1"/>
  <c r="Y18" i="1"/>
  <c r="Z18" i="1"/>
  <c r="O18" i="1"/>
  <c r="AA18" i="1"/>
  <c r="M18" i="1"/>
  <c r="V18" i="1"/>
  <c r="E18" i="1"/>
  <c r="P18" i="1"/>
  <c r="Q18" i="1"/>
  <c r="R18" i="1"/>
  <c r="S18" i="1"/>
  <c r="H18" i="1"/>
  <c r="T18" i="1"/>
  <c r="N18" i="1"/>
  <c r="AB18" i="1"/>
  <c r="AC18" i="1"/>
  <c r="F18" i="1"/>
  <c r="G18" i="1"/>
  <c r="I18" i="1"/>
  <c r="U18" i="1"/>
  <c r="AE18" i="1" l="1"/>
  <c r="AF18" i="1"/>
  <c r="AG18" i="1" l="1"/>
</calcChain>
</file>

<file path=xl/sharedStrings.xml><?xml version="1.0" encoding="utf-8"?>
<sst xmlns="http://schemas.openxmlformats.org/spreadsheetml/2006/main" count="301" uniqueCount="90">
  <si>
    <t>Name</t>
  </si>
  <si>
    <t>Model</t>
  </si>
  <si>
    <t>Tyres</t>
  </si>
  <si>
    <t>Factor</t>
  </si>
  <si>
    <t>R1 Aintree*</t>
  </si>
  <si>
    <t>R2 Shelsley</t>
  </si>
  <si>
    <t>R3 Shelsley</t>
  </si>
  <si>
    <t>R4 Goodwood</t>
  </si>
  <si>
    <t>R5 Wiscombe</t>
  </si>
  <si>
    <t>R6 Wiscombe</t>
  </si>
  <si>
    <t>R7 Ty Croes*</t>
  </si>
  <si>
    <t>R8 Ty Croes*</t>
  </si>
  <si>
    <t>R9 Coventry</t>
  </si>
  <si>
    <t>R10 Coventry</t>
  </si>
  <si>
    <t>R11 Epynt</t>
  </si>
  <si>
    <t>R12 Epynt</t>
  </si>
  <si>
    <t>R13 Curborough</t>
  </si>
  <si>
    <t>R14 Castle Combe</t>
  </si>
  <si>
    <t>R15 Gurston Down</t>
  </si>
  <si>
    <t>R16Loton Park</t>
  </si>
  <si>
    <t>R17 Loton Park</t>
  </si>
  <si>
    <t>R18 Harewood*</t>
  </si>
  <si>
    <t>R19 3 Sisters*</t>
  </si>
  <si>
    <t xml:space="preserve">R20 Lydden Hill </t>
  </si>
  <si>
    <t>R21 3 Blyton Park*</t>
  </si>
  <si>
    <t>R22 Blyton Park*</t>
  </si>
  <si>
    <t>R23 Prescott</t>
  </si>
  <si>
    <t xml:space="preserve">R24 </t>
  </si>
  <si>
    <t xml:space="preserve">R25 </t>
  </si>
  <si>
    <t>Best 8
Points</t>
  </si>
  <si>
    <t>Attended</t>
  </si>
  <si>
    <t>Qualif Events</t>
  </si>
  <si>
    <t>Average</t>
  </si>
  <si>
    <t>Position</t>
  </si>
  <si>
    <t>Class</t>
  </si>
  <si>
    <t>Rob Pack</t>
  </si>
  <si>
    <t>Tuscan</t>
  </si>
  <si>
    <t>1B</t>
  </si>
  <si>
    <t>B</t>
  </si>
  <si>
    <t>-</t>
  </si>
  <si>
    <t>Mark Everett</t>
  </si>
  <si>
    <t>Griff 500</t>
  </si>
  <si>
    <t>1A</t>
  </si>
  <si>
    <t/>
  </si>
  <si>
    <t>David Barrowclough</t>
  </si>
  <si>
    <t>Chimaera 500</t>
  </si>
  <si>
    <t>Alan Hugh Davies</t>
  </si>
  <si>
    <t>Griff 430</t>
  </si>
  <si>
    <t>Steve Thomas</t>
  </si>
  <si>
    <t>Vixen S3</t>
  </si>
  <si>
    <t>A</t>
  </si>
  <si>
    <t>Mark Hankins</t>
  </si>
  <si>
    <t>2500</t>
  </si>
  <si>
    <t>Peter Ash</t>
  </si>
  <si>
    <t>John Carter</t>
  </si>
  <si>
    <t>V8S 500</t>
  </si>
  <si>
    <t>Michael Bailey</t>
  </si>
  <si>
    <t>Tasmin</t>
  </si>
  <si>
    <t>Richard Blacklee</t>
  </si>
  <si>
    <t>Chimaera 450</t>
  </si>
  <si>
    <t>Shelagh Ash</t>
  </si>
  <si>
    <t>Karol Bailey</t>
  </si>
  <si>
    <t>James Howell</t>
  </si>
  <si>
    <t>Cerbera 4.2</t>
  </si>
  <si>
    <t>Neil Hastle</t>
  </si>
  <si>
    <t>Vixen S2</t>
  </si>
  <si>
    <t>Jes Firth</t>
  </si>
  <si>
    <t>Peter Dodson</t>
  </si>
  <si>
    <t>Steve Cox</t>
  </si>
  <si>
    <t>Chimera 400SC</t>
  </si>
  <si>
    <t>Entrants per event</t>
  </si>
  <si>
    <t>TVRCC Speed Championship - Class A Points and Leaderboard</t>
  </si>
  <si>
    <t>Pos'n Class</t>
  </si>
  <si>
    <t>TVRCC Speed Championship - Class B Points and Leaderboard</t>
  </si>
  <si>
    <t>* Designates Northen Championship Round</t>
  </si>
  <si>
    <t>Event Number</t>
  </si>
  <si>
    <t>P1</t>
  </si>
  <si>
    <t>P2</t>
  </si>
  <si>
    <t>Best Practice</t>
  </si>
  <si>
    <t>H'cap</t>
  </si>
  <si>
    <t>Position after Pract</t>
  </si>
  <si>
    <t>R1</t>
  </si>
  <si>
    <t>R2</t>
  </si>
  <si>
    <t>R3</t>
  </si>
  <si>
    <t>Best Timed</t>
  </si>
  <si>
    <t>Points</t>
  </si>
  <si>
    <t>TVR-B</t>
  </si>
  <si>
    <t>TVR-A</t>
  </si>
  <si>
    <t>Round 14 - Castle Combe - 17th July 2021</t>
  </si>
  <si>
    <t>Round 15 - Gurston Down - 18th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</si>
</sst>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000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color indexed="62"/>
      <name val="Arial"/>
      <family val="2"/>
    </font>
    <font>
      <b/>
      <sz val="18"/>
      <color indexed="12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10" fontId="0" fillId="0" borderId="0" xfId="2" applyNumberFormat="1" applyFont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textRotation="90"/>
    </xf>
    <xf numFmtId="49" fontId="5" fillId="2" borderId="1" xfId="0" applyNumberFormat="1" applyFont="1" applyFill="1" applyBorder="1" applyAlignment="1">
      <alignment horizontal="center" textRotation="90"/>
    </xf>
    <xf numFmtId="1" fontId="5" fillId="2" borderId="1" xfId="0" applyNumberFormat="1" applyFont="1" applyFill="1" applyBorder="1" applyAlignment="1">
      <alignment horizontal="center" textRotation="90"/>
    </xf>
    <xf numFmtId="1" fontId="5" fillId="0" borderId="1" xfId="0" applyNumberFormat="1" applyFont="1" applyBorder="1" applyAlignment="1">
      <alignment horizontal="center" textRotation="90"/>
    </xf>
    <xf numFmtId="1" fontId="5" fillId="3" borderId="1" xfId="0" applyNumberFormat="1" applyFont="1" applyFill="1" applyBorder="1" applyAlignment="1">
      <alignment horizontal="center" textRotation="90"/>
    </xf>
    <xf numFmtId="1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/>
    </xf>
    <xf numFmtId="1" fontId="7" fillId="0" borderId="1" xfId="0" applyNumberFormat="1" applyFont="1" applyBorder="1" applyAlignment="1">
      <alignment horizontal="center" textRotation="90"/>
    </xf>
    <xf numFmtId="1" fontId="8" fillId="0" borderId="1" xfId="0" applyNumberFormat="1" applyFont="1" applyBorder="1" applyAlignment="1">
      <alignment horizontal="center" textRotation="90"/>
    </xf>
    <xf numFmtId="10" fontId="5" fillId="0" borderId="0" xfId="2" applyNumberFormat="1" applyFont="1" applyBorder="1"/>
    <xf numFmtId="0" fontId="5" fillId="0" borderId="0" xfId="0" applyFont="1"/>
    <xf numFmtId="0" fontId="5" fillId="2" borderId="1" xfId="0" applyFont="1" applyFill="1" applyBorder="1"/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10" fontId="9" fillId="0" borderId="1" xfId="2" applyNumberFormat="1" applyFont="1" applyFill="1" applyBorder="1" applyAlignment="1">
      <alignment horizontal="right"/>
    </xf>
    <xf numFmtId="164" fontId="9" fillId="0" borderId="1" xfId="1" applyFont="1" applyFill="1" applyBorder="1"/>
    <xf numFmtId="164" fontId="2" fillId="0" borderId="1" xfId="1" applyFont="1" applyFill="1" applyBorder="1"/>
    <xf numFmtId="164" fontId="10" fillId="0" borderId="1" xfId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0" fontId="0" fillId="0" borderId="0" xfId="2" applyNumberFormat="1" applyFont="1" applyFill="1" applyBorder="1"/>
    <xf numFmtId="1" fontId="9" fillId="0" borderId="1" xfId="0" applyNumberFormat="1" applyFont="1" applyBorder="1" applyAlignment="1">
      <alignment horizontal="center"/>
    </xf>
    <xf numFmtId="10" fontId="9" fillId="0" borderId="1" xfId="2" applyNumberFormat="1" applyFont="1" applyFill="1" applyBorder="1"/>
    <xf numFmtId="164" fontId="14" fillId="0" borderId="1" xfId="1" applyFont="1" applyBorder="1" applyAlignment="1">
      <alignment horizontal="center"/>
    </xf>
    <xf numFmtId="0" fontId="5" fillId="0" borderId="1" xfId="0" quotePrefix="1" applyFont="1" applyBorder="1"/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164" fontId="6" fillId="0" borderId="1" xfId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5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0" borderId="0" xfId="2" applyNumberFormat="1" applyFont="1" applyBorder="1" applyAlignment="1">
      <alignment vertical="center"/>
    </xf>
    <xf numFmtId="0" fontId="5" fillId="0" borderId="0" xfId="3" applyFont="1"/>
    <xf numFmtId="1" fontId="17" fillId="0" borderId="1" xfId="0" applyNumberFormat="1" applyFont="1" applyBorder="1" applyAlignment="1">
      <alignment horizontal="center" textRotation="90"/>
    </xf>
    <xf numFmtId="164" fontId="9" fillId="0" borderId="5" xfId="1" applyFont="1" applyFill="1" applyBorder="1"/>
    <xf numFmtId="164" fontId="2" fillId="0" borderId="5" xfId="1" applyFont="1" applyFill="1" applyBorder="1"/>
    <xf numFmtId="0" fontId="18" fillId="0" borderId="1" xfId="0" applyFont="1" applyBorder="1" applyAlignment="1">
      <alignment horizontal="center"/>
    </xf>
    <xf numFmtId="0" fontId="0" fillId="0" borderId="6" xfId="0" applyBorder="1"/>
    <xf numFmtId="1" fontId="0" fillId="0" borderId="0" xfId="0" applyNumberFormat="1"/>
    <xf numFmtId="0" fontId="0" fillId="0" borderId="0" xfId="0" applyAlignment="1">
      <alignment horizontal="center"/>
    </xf>
    <xf numFmtId="0" fontId="19" fillId="0" borderId="0" xfId="0" applyFont="1"/>
    <xf numFmtId="0" fontId="13" fillId="0" borderId="0" xfId="0" applyFont="1"/>
    <xf numFmtId="0" fontId="0" fillId="0" borderId="1" xfId="0" applyBorder="1"/>
    <xf numFmtId="0" fontId="20" fillId="0" borderId="1" xfId="0" applyFont="1" applyBorder="1" applyAlignment="1">
      <alignment horizontal="center"/>
    </xf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/>
    <xf numFmtId="164" fontId="0" fillId="0" borderId="1" xfId="1" applyFont="1" applyFill="1" applyBorder="1"/>
    <xf numFmtId="0" fontId="21" fillId="0" borderId="1" xfId="0" applyFont="1" applyBorder="1" applyAlignment="1">
      <alignment horizontal="center"/>
    </xf>
    <xf numFmtId="43" fontId="4" fillId="0" borderId="1" xfId="4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center" wrapText="1"/>
    </xf>
    <xf numFmtId="165" fontId="21" fillId="0" borderId="1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/>
    </xf>
    <xf numFmtId="0" fontId="16" fillId="6" borderId="2" xfId="3" applyFont="1" applyFill="1" applyBorder="1" applyAlignment="1">
      <alignment horizontal="left" indent="2"/>
    </xf>
    <xf numFmtId="0" fontId="5" fillId="0" borderId="3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0" fontId="16" fillId="7" borderId="2" xfId="3" applyFont="1" applyFill="1" applyBorder="1" applyAlignment="1">
      <alignment horizontal="left" indent="2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</cellXfs>
  <cellStyles count="5">
    <cellStyle name="Comma" xfId="1" builtinId="3"/>
    <cellStyle name="Comma_R3 Harewood" xfId="4" xr:uid="{CC4FEE21-12E4-604E-BA42-DA9BFDBA34BE}"/>
    <cellStyle name="Normal" xfId="0" builtinId="0"/>
    <cellStyle name="Normal 2 2" xfId="3" xr:uid="{A2CD9A1F-EFE3-8046-B656-2CA5EBA25CC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2D37-49E2-7A44-9E13-D3FECFDE1FE6}">
  <dimension ref="A1:AJ41"/>
  <sheetViews>
    <sheetView tabSelected="1" workbookViewId="0">
      <selection activeCell="P34" sqref="P34"/>
    </sheetView>
  </sheetViews>
  <sheetFormatPr defaultColWidth="9.125" defaultRowHeight="23.25" x14ac:dyDescent="0.35"/>
  <cols>
    <col min="1" max="1" width="19.5" customWidth="1"/>
    <col min="2" max="2" width="13.5" customWidth="1"/>
    <col min="3" max="3" width="11.125" customWidth="1"/>
    <col min="4" max="4" width="8.875" customWidth="1"/>
    <col min="5" max="6" width="9.375" style="51" customWidth="1"/>
    <col min="7" max="9" width="9.375" customWidth="1"/>
    <col min="10" max="10" width="9.375" style="51" customWidth="1"/>
    <col min="11" max="29" width="9.375" customWidth="1"/>
    <col min="30" max="30" width="13.5" style="1" bestFit="1" customWidth="1"/>
    <col min="31" max="31" width="6.875" style="52" bestFit="1" customWidth="1"/>
    <col min="32" max="32" width="4.375" style="52" bestFit="1" customWidth="1"/>
    <col min="33" max="33" width="8.625" bestFit="1" customWidth="1"/>
    <col min="34" max="34" width="8.5" style="53" customWidth="1"/>
    <col min="35" max="35" width="9.875" style="54" customWidth="1"/>
    <col min="36" max="36" width="9.125" style="2"/>
  </cols>
  <sheetData>
    <row r="1" spans="1:36" ht="15.75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</row>
    <row r="2" spans="1:36" s="16" customFormat="1" ht="136.5" customHeight="1" x14ac:dyDescent="0.2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8" t="s">
        <v>15</v>
      </c>
      <c r="Q2" s="9" t="s">
        <v>16</v>
      </c>
      <c r="R2" s="9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9" t="s">
        <v>22</v>
      </c>
      <c r="X2" s="9" t="s">
        <v>23</v>
      </c>
      <c r="Y2" s="10" t="s">
        <v>24</v>
      </c>
      <c r="Z2" s="10" t="s">
        <v>25</v>
      </c>
      <c r="AA2" s="8" t="s">
        <v>26</v>
      </c>
      <c r="AB2" s="10" t="s">
        <v>27</v>
      </c>
      <c r="AC2" s="8" t="s">
        <v>28</v>
      </c>
      <c r="AD2" s="11" t="s">
        <v>29</v>
      </c>
      <c r="AE2" s="12" t="s">
        <v>30</v>
      </c>
      <c r="AF2" s="12" t="s">
        <v>31</v>
      </c>
      <c r="AG2" s="12" t="s">
        <v>32</v>
      </c>
      <c r="AH2" s="13" t="s">
        <v>33</v>
      </c>
      <c r="AI2" s="14" t="s">
        <v>34</v>
      </c>
      <c r="AJ2" s="15"/>
    </row>
    <row r="3" spans="1:36" ht="23.1" customHeight="1" x14ac:dyDescent="0.35">
      <c r="A3" s="17" t="s">
        <v>35</v>
      </c>
      <c r="B3" s="18" t="s">
        <v>36</v>
      </c>
      <c r="C3" s="19" t="s">
        <v>37</v>
      </c>
      <c r="D3" s="20">
        <v>0.97575915145345882</v>
      </c>
      <c r="E3" s="21">
        <v>0</v>
      </c>
      <c r="F3" s="22">
        <v>25</v>
      </c>
      <c r="G3" s="22">
        <v>25</v>
      </c>
      <c r="H3" s="21">
        <v>0</v>
      </c>
      <c r="I3" s="21">
        <v>21.302062268102226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24.141839446535378</v>
      </c>
      <c r="R3" s="21">
        <v>23.993594376917414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3">
        <v>119.43749609155503</v>
      </c>
      <c r="AE3" s="19">
        <v>5</v>
      </c>
      <c r="AF3" s="19">
        <v>5</v>
      </c>
      <c r="AG3" s="24">
        <v>23.887499218311007</v>
      </c>
      <c r="AH3" s="25">
        <v>1</v>
      </c>
      <c r="AI3" s="26" t="s">
        <v>38</v>
      </c>
      <c r="AJ3" s="27"/>
    </row>
    <row r="4" spans="1:36" ht="23.25" customHeight="1" x14ac:dyDescent="0.35">
      <c r="A4" s="17" t="s">
        <v>40</v>
      </c>
      <c r="B4" s="18" t="s">
        <v>41</v>
      </c>
      <c r="C4" s="28" t="s">
        <v>42</v>
      </c>
      <c r="D4" s="29">
        <v>0.94462448854411196</v>
      </c>
      <c r="E4" s="21">
        <v>0</v>
      </c>
      <c r="F4" s="21">
        <v>0</v>
      </c>
      <c r="G4" s="21">
        <v>0</v>
      </c>
      <c r="H4" s="22">
        <v>25</v>
      </c>
      <c r="I4" s="21">
        <v>23.484078507330338</v>
      </c>
      <c r="J4" s="21" t="s">
        <v>43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2">
        <v>25</v>
      </c>
      <c r="S4" s="22">
        <v>25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3">
        <v>98.484078507330338</v>
      </c>
      <c r="AE4" s="19">
        <v>4</v>
      </c>
      <c r="AF4" s="19">
        <v>4</v>
      </c>
      <c r="AG4" s="24">
        <v>24.621019626832584</v>
      </c>
      <c r="AH4" s="25">
        <v>2</v>
      </c>
      <c r="AI4" s="26" t="s">
        <v>38</v>
      </c>
      <c r="AJ4" s="27"/>
    </row>
    <row r="5" spans="1:36" ht="23.25" customHeight="1" x14ac:dyDescent="0.35">
      <c r="A5" s="17" t="s">
        <v>44</v>
      </c>
      <c r="B5" s="18" t="s">
        <v>45</v>
      </c>
      <c r="C5" s="19" t="s">
        <v>42</v>
      </c>
      <c r="D5" s="29">
        <v>0.94638959323517446</v>
      </c>
      <c r="E5" s="22">
        <v>25</v>
      </c>
      <c r="F5" s="21">
        <v>23.939937883576413</v>
      </c>
      <c r="G5" s="21">
        <v>24.25201839106434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30">
        <v>73.191956274640745</v>
      </c>
      <c r="AE5" s="19">
        <v>3</v>
      </c>
      <c r="AF5" s="19">
        <v>3</v>
      </c>
      <c r="AG5" s="24">
        <v>24.397318758213583</v>
      </c>
      <c r="AH5" s="25">
        <v>3</v>
      </c>
      <c r="AI5" s="26" t="s">
        <v>38</v>
      </c>
      <c r="AJ5" s="27"/>
    </row>
    <row r="6" spans="1:36" ht="23.25" customHeight="1" x14ac:dyDescent="0.35">
      <c r="A6" s="17" t="s">
        <v>46</v>
      </c>
      <c r="B6" s="31" t="s">
        <v>47</v>
      </c>
      <c r="C6" s="28" t="s">
        <v>42</v>
      </c>
      <c r="D6" s="29">
        <v>0.93839394602711024</v>
      </c>
      <c r="E6" s="21">
        <v>0</v>
      </c>
      <c r="F6" s="21">
        <v>0</v>
      </c>
      <c r="G6" s="21">
        <v>0</v>
      </c>
      <c r="H6" s="21">
        <v>24.005384364249643</v>
      </c>
      <c r="I6" s="22">
        <v>25</v>
      </c>
      <c r="J6" s="21" t="s">
        <v>43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23.836234031970726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3">
        <v>72.841618396220369</v>
      </c>
      <c r="AE6" s="19">
        <v>3</v>
      </c>
      <c r="AF6" s="19">
        <v>3</v>
      </c>
      <c r="AG6" s="24">
        <v>24.28053946540679</v>
      </c>
      <c r="AH6" s="25">
        <v>4</v>
      </c>
      <c r="AI6" s="26" t="s">
        <v>38</v>
      </c>
      <c r="AJ6" s="27"/>
    </row>
    <row r="7" spans="1:36" x14ac:dyDescent="0.35">
      <c r="A7" s="17" t="s">
        <v>48</v>
      </c>
      <c r="B7" s="18" t="s">
        <v>49</v>
      </c>
      <c r="C7" s="28" t="s">
        <v>42</v>
      </c>
      <c r="D7" s="29">
        <v>0.90959745585328933</v>
      </c>
      <c r="E7" s="21">
        <v>0</v>
      </c>
      <c r="F7" s="21">
        <v>0</v>
      </c>
      <c r="G7" s="21">
        <v>23.89987090503859</v>
      </c>
      <c r="H7" s="21">
        <v>0</v>
      </c>
      <c r="I7" s="21">
        <v>0</v>
      </c>
      <c r="J7" s="21" t="s">
        <v>43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2">
        <v>25</v>
      </c>
      <c r="R7" s="21">
        <v>0</v>
      </c>
      <c r="S7" s="21">
        <v>23.080250567644846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3">
        <v>71.980121472683436</v>
      </c>
      <c r="AE7" s="19">
        <v>3</v>
      </c>
      <c r="AF7" s="19">
        <v>3</v>
      </c>
      <c r="AG7" s="24">
        <v>23.993373824227813</v>
      </c>
      <c r="AH7" s="25">
        <v>5</v>
      </c>
      <c r="AI7" s="26" t="s">
        <v>50</v>
      </c>
      <c r="AJ7" s="27"/>
    </row>
    <row r="8" spans="1:36" ht="23.25" customHeight="1" x14ac:dyDescent="0.35">
      <c r="A8" s="17" t="s">
        <v>51</v>
      </c>
      <c r="B8" s="18" t="s">
        <v>52</v>
      </c>
      <c r="C8" s="19" t="s">
        <v>37</v>
      </c>
      <c r="D8" s="29">
        <v>0.92717872069075347</v>
      </c>
      <c r="E8" s="21">
        <v>0</v>
      </c>
      <c r="F8" s="21">
        <v>0</v>
      </c>
      <c r="G8" s="21">
        <v>0</v>
      </c>
      <c r="H8" s="21">
        <v>0</v>
      </c>
      <c r="I8" s="21">
        <v>22.506490043735511</v>
      </c>
      <c r="J8" s="21" t="s">
        <v>43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22.865850752721244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3">
        <v>45.372340796456754</v>
      </c>
      <c r="AE8" s="19">
        <v>2</v>
      </c>
      <c r="AF8" s="19">
        <v>2</v>
      </c>
      <c r="AG8" s="24">
        <v>22.686170398228377</v>
      </c>
      <c r="AH8" s="25">
        <v>6</v>
      </c>
      <c r="AI8" s="26" t="s">
        <v>50</v>
      </c>
      <c r="AJ8" s="27"/>
    </row>
    <row r="9" spans="1:36" ht="23.25" customHeight="1" x14ac:dyDescent="0.35">
      <c r="A9" s="17" t="s">
        <v>53</v>
      </c>
      <c r="B9" s="18" t="s">
        <v>41</v>
      </c>
      <c r="C9" s="19" t="s">
        <v>42</v>
      </c>
      <c r="D9" s="29">
        <v>0.94413024492311715</v>
      </c>
      <c r="E9" s="21">
        <v>0</v>
      </c>
      <c r="F9" s="21">
        <v>0</v>
      </c>
      <c r="G9" s="21">
        <v>22.24831825890427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23.052420836934481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3">
        <v>45.30073909583875</v>
      </c>
      <c r="AE9" s="19">
        <v>2</v>
      </c>
      <c r="AF9" s="19">
        <v>2</v>
      </c>
      <c r="AG9" s="24">
        <v>22.650369547919375</v>
      </c>
      <c r="AH9" s="25">
        <v>7</v>
      </c>
      <c r="AI9" s="26" t="s">
        <v>38</v>
      </c>
      <c r="AJ9" s="27"/>
    </row>
    <row r="10" spans="1:36" ht="23.25" customHeight="1" x14ac:dyDescent="0.35">
      <c r="A10" s="17" t="s">
        <v>54</v>
      </c>
      <c r="B10" s="18" t="s">
        <v>55</v>
      </c>
      <c r="C10" s="19" t="s">
        <v>37</v>
      </c>
      <c r="D10" s="29">
        <v>0.98848710485559299</v>
      </c>
      <c r="E10" s="21">
        <v>22.006061178007648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22.516124085289782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3">
        <v>44.52218526329743</v>
      </c>
      <c r="AE10" s="19">
        <v>2</v>
      </c>
      <c r="AF10" s="19">
        <v>2</v>
      </c>
      <c r="AG10" s="24">
        <v>22.261092631648715</v>
      </c>
      <c r="AH10" s="25">
        <v>8</v>
      </c>
      <c r="AI10" s="26" t="s">
        <v>38</v>
      </c>
      <c r="AJ10" s="27"/>
    </row>
    <row r="11" spans="1:36" ht="23.25" customHeight="1" x14ac:dyDescent="0.35">
      <c r="A11" s="17" t="s">
        <v>56</v>
      </c>
      <c r="B11" s="18" t="s">
        <v>57</v>
      </c>
      <c r="C11" s="28" t="s">
        <v>37</v>
      </c>
      <c r="D11" s="29">
        <v>0.97589576862214944</v>
      </c>
      <c r="E11" s="21">
        <v>19.777951201692531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20.608292505349027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3">
        <v>40.386243707041558</v>
      </c>
      <c r="AE11" s="19">
        <v>2</v>
      </c>
      <c r="AF11" s="19">
        <v>2</v>
      </c>
      <c r="AG11" s="24">
        <v>20.193121853520779</v>
      </c>
      <c r="AH11" s="25">
        <v>9</v>
      </c>
      <c r="AI11" s="26" t="s">
        <v>38</v>
      </c>
    </row>
    <row r="12" spans="1:36" ht="23.25" customHeight="1" x14ac:dyDescent="0.35">
      <c r="A12" s="17" t="s">
        <v>58</v>
      </c>
      <c r="B12" s="18" t="s">
        <v>59</v>
      </c>
      <c r="C12" s="28" t="s">
        <v>42</v>
      </c>
      <c r="D12" s="29">
        <v>0.92785896196338258</v>
      </c>
      <c r="E12" s="21">
        <v>0</v>
      </c>
      <c r="F12" s="21">
        <v>18.943910912116863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16.948430866478702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3">
        <v>35.892341778595565</v>
      </c>
      <c r="AE12" s="19">
        <v>2</v>
      </c>
      <c r="AF12" s="19">
        <v>2</v>
      </c>
      <c r="AG12" s="24">
        <v>17.946170889297782</v>
      </c>
      <c r="AH12" s="25">
        <v>10</v>
      </c>
      <c r="AI12" s="26" t="s">
        <v>38</v>
      </c>
    </row>
    <row r="13" spans="1:36" ht="23.25" customHeight="1" x14ac:dyDescent="0.35">
      <c r="A13" s="17" t="s">
        <v>60</v>
      </c>
      <c r="B13" s="18" t="s">
        <v>41</v>
      </c>
      <c r="C13" s="28" t="s">
        <v>42</v>
      </c>
      <c r="D13" s="29">
        <v>0.94413024492311715</v>
      </c>
      <c r="E13" s="21">
        <v>0</v>
      </c>
      <c r="F13" s="21">
        <v>17.859108856717555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17.008536834427588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3">
        <v>34.867645691145142</v>
      </c>
      <c r="AE13" s="19">
        <v>2</v>
      </c>
      <c r="AF13" s="19">
        <v>2</v>
      </c>
      <c r="AG13" s="24">
        <v>17.433822845572571</v>
      </c>
      <c r="AH13" s="25">
        <v>11</v>
      </c>
      <c r="AI13" s="26" t="s">
        <v>38</v>
      </c>
      <c r="AJ13" s="27"/>
    </row>
    <row r="14" spans="1:36" ht="23.25" customHeight="1" x14ac:dyDescent="0.35">
      <c r="A14" s="17" t="s">
        <v>61</v>
      </c>
      <c r="B14" s="18" t="s">
        <v>57</v>
      </c>
      <c r="C14" s="28" t="s">
        <v>37</v>
      </c>
      <c r="D14" s="29">
        <v>0.97589576862214944</v>
      </c>
      <c r="E14" s="21">
        <v>10.702120553506546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10.780667328822332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3">
        <v>21.482787882328878</v>
      </c>
      <c r="AE14" s="19">
        <v>2</v>
      </c>
      <c r="AF14" s="19">
        <v>2</v>
      </c>
      <c r="AG14" s="24">
        <v>10.741393941164439</v>
      </c>
      <c r="AH14" s="25">
        <v>12</v>
      </c>
      <c r="AI14" s="26" t="s">
        <v>38</v>
      </c>
      <c r="AJ14" s="27"/>
    </row>
    <row r="15" spans="1:36" ht="23.25" customHeight="1" x14ac:dyDescent="0.35">
      <c r="A15" s="17" t="s">
        <v>62</v>
      </c>
      <c r="B15" s="18" t="s">
        <v>63</v>
      </c>
      <c r="C15" s="19" t="s">
        <v>42</v>
      </c>
      <c r="D15" s="29">
        <v>0.95597710347985099</v>
      </c>
      <c r="E15" s="21">
        <v>0</v>
      </c>
      <c r="F15" s="21">
        <v>0</v>
      </c>
      <c r="G15" s="21">
        <v>0</v>
      </c>
      <c r="H15" s="21">
        <v>16.026756610015255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3">
        <v>16.026756610015255</v>
      </c>
      <c r="AE15" s="19">
        <v>1</v>
      </c>
      <c r="AF15" s="19">
        <v>1</v>
      </c>
      <c r="AG15" s="24">
        <v>16.026756610015255</v>
      </c>
      <c r="AH15" s="25">
        <v>13</v>
      </c>
      <c r="AI15" s="26" t="s">
        <v>38</v>
      </c>
      <c r="AJ15" s="27"/>
    </row>
    <row r="16" spans="1:36" ht="23.25" customHeight="1" x14ac:dyDescent="0.35">
      <c r="A16" s="17" t="s">
        <v>64</v>
      </c>
      <c r="B16" s="18" t="s">
        <v>65</v>
      </c>
      <c r="C16" s="28" t="s">
        <v>42</v>
      </c>
      <c r="D16" s="29">
        <v>0.91513764210432436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3">
        <v>0</v>
      </c>
      <c r="AE16" s="19">
        <v>0</v>
      </c>
      <c r="AF16" s="19">
        <v>0</v>
      </c>
      <c r="AG16" s="24" t="s">
        <v>39</v>
      </c>
      <c r="AH16" s="25" t="s">
        <v>39</v>
      </c>
      <c r="AI16" s="26" t="s">
        <v>50</v>
      </c>
      <c r="AJ16" s="27"/>
    </row>
    <row r="17" spans="1:36" ht="23.25" customHeight="1" x14ac:dyDescent="0.35">
      <c r="A17" s="18"/>
      <c r="B17" s="18"/>
      <c r="C17" s="28"/>
      <c r="D17" s="29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3">
        <v>0</v>
      </c>
      <c r="AE17" s="19">
        <v>0</v>
      </c>
      <c r="AF17" s="19">
        <v>0</v>
      </c>
      <c r="AG17" s="24" t="s">
        <v>39</v>
      </c>
      <c r="AH17" s="25" t="s">
        <v>39</v>
      </c>
      <c r="AI17" s="26"/>
    </row>
    <row r="18" spans="1:36" s="43" customFormat="1" ht="45.75" customHeight="1" x14ac:dyDescent="0.25">
      <c r="A18" s="32" t="s">
        <v>70</v>
      </c>
      <c r="B18" s="33"/>
      <c r="C18" s="33"/>
      <c r="D18" s="34"/>
      <c r="E18" s="35">
        <f t="shared" ref="E18:AC18" si="0">COUNTIF((E3:E17),"&gt;1")</f>
        <v>4</v>
      </c>
      <c r="F18" s="35">
        <f t="shared" si="0"/>
        <v>4</v>
      </c>
      <c r="G18" s="36">
        <f t="shared" si="0"/>
        <v>4</v>
      </c>
      <c r="H18" s="36">
        <f t="shared" si="0"/>
        <v>3</v>
      </c>
      <c r="I18" s="36">
        <f t="shared" si="0"/>
        <v>4</v>
      </c>
      <c r="J18" s="35">
        <f t="shared" si="0"/>
        <v>0</v>
      </c>
      <c r="K18" s="36">
        <f t="shared" si="0"/>
        <v>0</v>
      </c>
      <c r="L18" s="36">
        <f t="shared" si="0"/>
        <v>0</v>
      </c>
      <c r="M18" s="36">
        <f t="shared" si="0"/>
        <v>0</v>
      </c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7</v>
      </c>
      <c r="R18" s="36">
        <f t="shared" si="0"/>
        <v>4</v>
      </c>
      <c r="S18" s="36">
        <f t="shared" si="0"/>
        <v>3</v>
      </c>
      <c r="T18" s="36">
        <f t="shared" si="0"/>
        <v>0</v>
      </c>
      <c r="U18" s="36">
        <f t="shared" si="0"/>
        <v>0</v>
      </c>
      <c r="V18" s="36">
        <f t="shared" si="0"/>
        <v>0</v>
      </c>
      <c r="W18" s="36">
        <f t="shared" si="0"/>
        <v>0</v>
      </c>
      <c r="X18" s="36">
        <f t="shared" si="0"/>
        <v>0</v>
      </c>
      <c r="Y18" s="36">
        <f t="shared" si="0"/>
        <v>0</v>
      </c>
      <c r="Z18" s="36">
        <f t="shared" si="0"/>
        <v>0</v>
      </c>
      <c r="AA18" s="36">
        <f t="shared" si="0"/>
        <v>0</v>
      </c>
      <c r="AB18" s="36">
        <f t="shared" si="0"/>
        <v>0</v>
      </c>
      <c r="AC18" s="36">
        <f t="shared" si="0"/>
        <v>0</v>
      </c>
      <c r="AD18" s="37"/>
      <c r="AE18" s="38">
        <f>SUM(AE3:AE17)</f>
        <v>33</v>
      </c>
      <c r="AF18" s="39">
        <f>COUNT(E18:Y18)</f>
        <v>21</v>
      </c>
      <c r="AG18" s="40">
        <f>+AE18/AF18</f>
        <v>1.5714285714285714</v>
      </c>
      <c r="AH18" s="41"/>
      <c r="AI18" s="42"/>
      <c r="AJ18" s="44"/>
    </row>
    <row r="19" spans="1:36" ht="18" customHeight="1" x14ac:dyDescent="0.25">
      <c r="A19">
        <v>1</v>
      </c>
      <c r="B19">
        <v>2</v>
      </c>
      <c r="C19">
        <v>3</v>
      </c>
      <c r="D19">
        <v>4</v>
      </c>
      <c r="E19">
        <v>5</v>
      </c>
      <c r="F19">
        <v>6</v>
      </c>
      <c r="G19">
        <v>7</v>
      </c>
      <c r="H19">
        <v>8</v>
      </c>
      <c r="I19">
        <v>9</v>
      </c>
      <c r="J19">
        <v>10</v>
      </c>
      <c r="K19">
        <v>11</v>
      </c>
      <c r="L19">
        <v>12</v>
      </c>
      <c r="M19">
        <v>13</v>
      </c>
      <c r="N19">
        <v>14</v>
      </c>
      <c r="O19">
        <v>15</v>
      </c>
      <c r="P19">
        <v>16</v>
      </c>
      <c r="Q19">
        <v>17</v>
      </c>
      <c r="R19">
        <v>18</v>
      </c>
      <c r="S19">
        <v>19</v>
      </c>
      <c r="T19">
        <v>20</v>
      </c>
      <c r="U19">
        <v>21</v>
      </c>
      <c r="V19">
        <v>22</v>
      </c>
      <c r="W19">
        <v>23</v>
      </c>
      <c r="X19">
        <v>24</v>
      </c>
      <c r="Y19">
        <v>25</v>
      </c>
      <c r="Z19">
        <v>25</v>
      </c>
      <c r="AA19">
        <v>25</v>
      </c>
      <c r="AB19">
        <v>25</v>
      </c>
      <c r="AC19">
        <v>25</v>
      </c>
      <c r="AD19">
        <v>26</v>
      </c>
      <c r="AE19">
        <v>27</v>
      </c>
      <c r="AF19">
        <v>28</v>
      </c>
      <c r="AG19">
        <v>29</v>
      </c>
      <c r="AH19">
        <v>30</v>
      </c>
      <c r="AI19">
        <v>31</v>
      </c>
    </row>
    <row r="20" spans="1:36" s="45" customFormat="1" ht="18" customHeight="1" x14ac:dyDescent="0.25">
      <c r="A20" s="70" t="s">
        <v>71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15"/>
    </row>
    <row r="21" spans="1:36" s="16" customFormat="1" ht="136.5" customHeight="1" x14ac:dyDescent="0.25">
      <c r="A21" s="3" t="s">
        <v>0</v>
      </c>
      <c r="B21" s="3" t="s">
        <v>1</v>
      </c>
      <c r="C21" s="4" t="s">
        <v>2</v>
      </c>
      <c r="D21" s="5" t="s">
        <v>3</v>
      </c>
      <c r="E21" s="6" t="s">
        <v>4</v>
      </c>
      <c r="F21" s="7" t="s">
        <v>5</v>
      </c>
      <c r="G21" s="8" t="s">
        <v>6</v>
      </c>
      <c r="H21" s="9" t="s">
        <v>7</v>
      </c>
      <c r="I21" s="8" t="s">
        <v>8</v>
      </c>
      <c r="J21" s="8" t="s">
        <v>9</v>
      </c>
      <c r="K21" s="9" t="s">
        <v>10</v>
      </c>
      <c r="L21" s="9" t="s">
        <v>11</v>
      </c>
      <c r="M21" s="9" t="s">
        <v>12</v>
      </c>
      <c r="N21" s="9" t="s">
        <v>13</v>
      </c>
      <c r="O21" s="8" t="s">
        <v>14</v>
      </c>
      <c r="P21" s="8" t="s">
        <v>15</v>
      </c>
      <c r="Q21" s="9" t="s">
        <v>16</v>
      </c>
      <c r="R21" s="9" t="s">
        <v>17</v>
      </c>
      <c r="S21" s="8" t="s">
        <v>18</v>
      </c>
      <c r="T21" s="8" t="s">
        <v>19</v>
      </c>
      <c r="U21" s="8" t="s">
        <v>20</v>
      </c>
      <c r="V21" s="8" t="s">
        <v>21</v>
      </c>
      <c r="W21" s="9" t="s">
        <v>22</v>
      </c>
      <c r="X21" s="9" t="s">
        <v>23</v>
      </c>
      <c r="Y21" s="10" t="s">
        <v>24</v>
      </c>
      <c r="Z21" s="10" t="s">
        <v>25</v>
      </c>
      <c r="AA21" s="8" t="s">
        <v>26</v>
      </c>
      <c r="AB21" s="10" t="s">
        <v>27</v>
      </c>
      <c r="AC21" s="8" t="s">
        <v>28</v>
      </c>
      <c r="AD21" s="11" t="s">
        <v>29</v>
      </c>
      <c r="AE21" s="12" t="s">
        <v>30</v>
      </c>
      <c r="AF21" s="12" t="s">
        <v>31</v>
      </c>
      <c r="AG21" s="12" t="s">
        <v>32</v>
      </c>
      <c r="AH21" s="13" t="s">
        <v>33</v>
      </c>
      <c r="AI21" s="46" t="s">
        <v>72</v>
      </c>
      <c r="AJ21" s="15"/>
    </row>
    <row r="22" spans="1:36" ht="23.25" customHeight="1" x14ac:dyDescent="0.35">
      <c r="A22" s="17" t="s">
        <v>48</v>
      </c>
      <c r="B22" s="18" t="s">
        <v>49</v>
      </c>
      <c r="C22" s="19" t="s">
        <v>42</v>
      </c>
      <c r="D22" s="29">
        <v>0.90959745585328933</v>
      </c>
      <c r="E22" s="47">
        <v>0</v>
      </c>
      <c r="F22" s="47">
        <v>0</v>
      </c>
      <c r="G22" s="47">
        <v>23.89987090503859</v>
      </c>
      <c r="H22" s="47">
        <v>0</v>
      </c>
      <c r="I22" s="47">
        <v>0</v>
      </c>
      <c r="J22" s="47" t="s">
        <v>43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8">
        <v>25</v>
      </c>
      <c r="R22" s="47">
        <v>0</v>
      </c>
      <c r="S22" s="47">
        <v>23.080250567644846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23">
        <v>71.980121472683436</v>
      </c>
      <c r="AE22" s="19">
        <v>3</v>
      </c>
      <c r="AF22" s="19">
        <v>3</v>
      </c>
      <c r="AG22" s="24">
        <v>23.993373824227813</v>
      </c>
      <c r="AH22" s="25">
        <v>5</v>
      </c>
      <c r="AI22" s="49">
        <v>1</v>
      </c>
    </row>
    <row r="23" spans="1:36" ht="23.25" customHeight="1" x14ac:dyDescent="0.35">
      <c r="A23" s="17" t="s">
        <v>51</v>
      </c>
      <c r="B23" s="18" t="s">
        <v>52</v>
      </c>
      <c r="C23" s="19" t="s">
        <v>37</v>
      </c>
      <c r="D23" s="29">
        <v>0.92717872069075347</v>
      </c>
      <c r="E23" s="47">
        <v>0</v>
      </c>
      <c r="F23" s="47">
        <v>0</v>
      </c>
      <c r="G23" s="47">
        <v>0</v>
      </c>
      <c r="H23" s="47">
        <v>0</v>
      </c>
      <c r="I23" s="47">
        <v>22.506490043735511</v>
      </c>
      <c r="J23" s="47" t="s">
        <v>43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22.865850752721244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23">
        <v>45.372340796456754</v>
      </c>
      <c r="AE23" s="19">
        <v>2</v>
      </c>
      <c r="AF23" s="19">
        <v>2</v>
      </c>
      <c r="AG23" s="24">
        <v>22.686170398228377</v>
      </c>
      <c r="AH23" s="25">
        <v>6</v>
      </c>
      <c r="AI23" s="49">
        <v>2</v>
      </c>
    </row>
    <row r="24" spans="1:36" ht="23.25" customHeight="1" x14ac:dyDescent="0.35">
      <c r="A24" s="17" t="s">
        <v>64</v>
      </c>
      <c r="B24" s="18" t="s">
        <v>65</v>
      </c>
      <c r="C24" s="19" t="s">
        <v>42</v>
      </c>
      <c r="D24" s="29">
        <v>0.91513764210432436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23">
        <v>0</v>
      </c>
      <c r="AE24" s="19">
        <v>0</v>
      </c>
      <c r="AF24" s="19">
        <v>0</v>
      </c>
      <c r="AG24" s="24" t="s">
        <v>39</v>
      </c>
      <c r="AH24" s="25" t="s">
        <v>39</v>
      </c>
      <c r="AI24" s="49" t="s">
        <v>39</v>
      </c>
    </row>
    <row r="25" spans="1:36" ht="23.25" customHeight="1" x14ac:dyDescent="0.35">
      <c r="A25" s="17" t="s">
        <v>67</v>
      </c>
      <c r="B25" s="18" t="s">
        <v>65</v>
      </c>
      <c r="C25" s="19" t="s">
        <v>42</v>
      </c>
      <c r="D25" s="29">
        <v>0.88178823946477192</v>
      </c>
      <c r="E25" s="47">
        <v>0</v>
      </c>
      <c r="F25" s="47">
        <v>0</v>
      </c>
      <c r="G25" s="47" t="s">
        <v>43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23">
        <v>0</v>
      </c>
      <c r="AE25" s="19">
        <v>0</v>
      </c>
      <c r="AF25" s="19">
        <v>0</v>
      </c>
      <c r="AG25" s="24" t="s">
        <v>39</v>
      </c>
      <c r="AH25" s="25" t="s">
        <v>39</v>
      </c>
      <c r="AI25" s="49" t="s">
        <v>39</v>
      </c>
    </row>
    <row r="26" spans="1:36" s="45" customFormat="1" ht="18" customHeight="1" x14ac:dyDescent="0.25">
      <c r="A26" s="73" t="s">
        <v>73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2"/>
      <c r="AJ26" s="15"/>
    </row>
    <row r="27" spans="1:36" s="16" customFormat="1" ht="136.5" customHeight="1" x14ac:dyDescent="0.25">
      <c r="A27" s="3" t="s">
        <v>0</v>
      </c>
      <c r="B27" s="3" t="s">
        <v>1</v>
      </c>
      <c r="C27" s="4" t="s">
        <v>2</v>
      </c>
      <c r="D27" s="5" t="s">
        <v>3</v>
      </c>
      <c r="E27" s="6" t="s">
        <v>4</v>
      </c>
      <c r="F27" s="7" t="s">
        <v>5</v>
      </c>
      <c r="G27" s="8" t="s">
        <v>6</v>
      </c>
      <c r="H27" s="9" t="s">
        <v>7</v>
      </c>
      <c r="I27" s="8" t="s">
        <v>8</v>
      </c>
      <c r="J27" s="8" t="s">
        <v>9</v>
      </c>
      <c r="K27" s="9" t="s">
        <v>10</v>
      </c>
      <c r="L27" s="9" t="s">
        <v>11</v>
      </c>
      <c r="M27" s="9" t="s">
        <v>12</v>
      </c>
      <c r="N27" s="9" t="s">
        <v>13</v>
      </c>
      <c r="O27" s="8" t="s">
        <v>14</v>
      </c>
      <c r="P27" s="8" t="s">
        <v>15</v>
      </c>
      <c r="Q27" s="9" t="s">
        <v>16</v>
      </c>
      <c r="R27" s="9" t="s">
        <v>17</v>
      </c>
      <c r="S27" s="8" t="s">
        <v>18</v>
      </c>
      <c r="T27" s="8" t="s">
        <v>19</v>
      </c>
      <c r="U27" s="8" t="s">
        <v>20</v>
      </c>
      <c r="V27" s="8" t="s">
        <v>21</v>
      </c>
      <c r="W27" s="9" t="s">
        <v>22</v>
      </c>
      <c r="X27" s="9" t="s">
        <v>23</v>
      </c>
      <c r="Y27" s="10" t="s">
        <v>24</v>
      </c>
      <c r="Z27" s="10" t="s">
        <v>25</v>
      </c>
      <c r="AA27" s="8" t="s">
        <v>26</v>
      </c>
      <c r="AB27" s="10" t="s">
        <v>27</v>
      </c>
      <c r="AC27" s="8" t="s">
        <v>28</v>
      </c>
      <c r="AD27" s="11" t="s">
        <v>29</v>
      </c>
      <c r="AE27" s="12" t="s">
        <v>30</v>
      </c>
      <c r="AF27" s="12" t="s">
        <v>31</v>
      </c>
      <c r="AG27" s="12" t="s">
        <v>32</v>
      </c>
      <c r="AH27" s="13" t="s">
        <v>33</v>
      </c>
      <c r="AI27" s="46" t="s">
        <v>72</v>
      </c>
      <c r="AJ27" s="15"/>
    </row>
    <row r="28" spans="1:36" ht="23.25" customHeight="1" x14ac:dyDescent="0.35">
      <c r="A28" s="17" t="s">
        <v>35</v>
      </c>
      <c r="B28" s="18" t="s">
        <v>36</v>
      </c>
      <c r="C28" s="19" t="s">
        <v>37</v>
      </c>
      <c r="D28" s="29">
        <v>0.97575915145345882</v>
      </c>
      <c r="E28" s="47">
        <v>0</v>
      </c>
      <c r="F28" s="48">
        <v>25</v>
      </c>
      <c r="G28" s="48">
        <v>25</v>
      </c>
      <c r="H28" s="47">
        <v>0</v>
      </c>
      <c r="I28" s="47">
        <v>21.302062268102226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24.141839446535378</v>
      </c>
      <c r="R28" s="47">
        <v>23.993594376917414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23">
        <v>119.43749609155503</v>
      </c>
      <c r="AE28" s="19">
        <v>5</v>
      </c>
      <c r="AF28" s="19">
        <v>5</v>
      </c>
      <c r="AG28" s="24">
        <v>23.887499218311007</v>
      </c>
      <c r="AH28" s="25">
        <v>1</v>
      </c>
      <c r="AI28" s="49">
        <v>1</v>
      </c>
    </row>
    <row r="29" spans="1:36" ht="23.25" customHeight="1" x14ac:dyDescent="0.35">
      <c r="A29" s="17" t="s">
        <v>40</v>
      </c>
      <c r="B29" s="18" t="s">
        <v>41</v>
      </c>
      <c r="C29" s="19" t="s">
        <v>42</v>
      </c>
      <c r="D29" s="29">
        <v>0.94462448854411196</v>
      </c>
      <c r="E29" s="47">
        <v>0</v>
      </c>
      <c r="F29" s="47">
        <v>0</v>
      </c>
      <c r="G29" s="47">
        <v>0</v>
      </c>
      <c r="H29" s="48">
        <v>25</v>
      </c>
      <c r="I29" s="47">
        <v>23.484078507330338</v>
      </c>
      <c r="J29" s="47" t="s">
        <v>43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8">
        <v>25</v>
      </c>
      <c r="S29" s="48">
        <v>25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23">
        <v>98.484078507330338</v>
      </c>
      <c r="AE29" s="19">
        <v>4</v>
      </c>
      <c r="AF29" s="19">
        <v>4</v>
      </c>
      <c r="AG29" s="24">
        <v>24.621019626832584</v>
      </c>
      <c r="AH29" s="25">
        <v>2</v>
      </c>
      <c r="AI29" s="49">
        <v>2</v>
      </c>
    </row>
    <row r="30" spans="1:36" ht="23.25" customHeight="1" x14ac:dyDescent="0.35">
      <c r="A30" s="17" t="s">
        <v>44</v>
      </c>
      <c r="B30" s="18" t="s">
        <v>45</v>
      </c>
      <c r="C30" s="19" t="s">
        <v>42</v>
      </c>
      <c r="D30" s="29">
        <v>0.94638959323517446</v>
      </c>
      <c r="E30" s="48">
        <v>25</v>
      </c>
      <c r="F30" s="47">
        <v>23.939937883576413</v>
      </c>
      <c r="G30" s="47">
        <v>24.25201839106434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30">
        <v>73.191956274640745</v>
      </c>
      <c r="AE30" s="19">
        <v>3</v>
      </c>
      <c r="AF30" s="19">
        <v>3</v>
      </c>
      <c r="AG30" s="24">
        <v>24.397318758213583</v>
      </c>
      <c r="AH30" s="25">
        <v>3</v>
      </c>
      <c r="AI30" s="49">
        <v>3</v>
      </c>
    </row>
    <row r="31" spans="1:36" ht="23.25" customHeight="1" x14ac:dyDescent="0.35">
      <c r="A31" s="17" t="s">
        <v>46</v>
      </c>
      <c r="B31" s="18" t="s">
        <v>47</v>
      </c>
      <c r="C31" s="19" t="s">
        <v>42</v>
      </c>
      <c r="D31" s="29">
        <v>0.93839394602711024</v>
      </c>
      <c r="E31" s="47">
        <v>0</v>
      </c>
      <c r="F31" s="47">
        <v>0</v>
      </c>
      <c r="G31" s="47">
        <v>0</v>
      </c>
      <c r="H31" s="47">
        <v>24.005384364249643</v>
      </c>
      <c r="I31" s="48">
        <v>25</v>
      </c>
      <c r="J31" s="47" t="s">
        <v>43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23.836234031970726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23">
        <v>72.841618396220369</v>
      </c>
      <c r="AE31" s="19">
        <v>3</v>
      </c>
      <c r="AF31" s="19">
        <v>3</v>
      </c>
      <c r="AG31" s="24">
        <v>24.28053946540679</v>
      </c>
      <c r="AH31" s="25">
        <v>4</v>
      </c>
      <c r="AI31" s="49">
        <v>4</v>
      </c>
    </row>
    <row r="32" spans="1:36" ht="23.25" customHeight="1" x14ac:dyDescent="0.35">
      <c r="A32" s="17" t="s">
        <v>53</v>
      </c>
      <c r="B32" s="18" t="s">
        <v>41</v>
      </c>
      <c r="C32" s="19" t="s">
        <v>42</v>
      </c>
      <c r="D32" s="29">
        <v>0.94413024492311715</v>
      </c>
      <c r="E32" s="47">
        <v>0</v>
      </c>
      <c r="F32" s="47">
        <v>0</v>
      </c>
      <c r="G32" s="47">
        <v>22.24831825890427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23.052420836934481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23">
        <v>45.30073909583875</v>
      </c>
      <c r="AE32" s="19">
        <v>2</v>
      </c>
      <c r="AF32" s="19">
        <v>2</v>
      </c>
      <c r="AG32" s="24">
        <v>22.650369547919375</v>
      </c>
      <c r="AH32" s="25">
        <v>7</v>
      </c>
      <c r="AI32" s="49">
        <v>5</v>
      </c>
    </row>
    <row r="33" spans="1:35" ht="23.25" customHeight="1" x14ac:dyDescent="0.35">
      <c r="A33" s="17" t="s">
        <v>54</v>
      </c>
      <c r="B33" s="18" t="s">
        <v>55</v>
      </c>
      <c r="C33" s="19" t="s">
        <v>37</v>
      </c>
      <c r="D33" s="29">
        <v>0.98848710485559299</v>
      </c>
      <c r="E33" s="47">
        <v>22.006061178007648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22.516124085289782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23">
        <v>44.52218526329743</v>
      </c>
      <c r="AE33" s="19">
        <v>2</v>
      </c>
      <c r="AF33" s="19">
        <v>2</v>
      </c>
      <c r="AG33" s="24">
        <v>22.261092631648715</v>
      </c>
      <c r="AH33" s="25">
        <v>8</v>
      </c>
      <c r="AI33" s="49">
        <v>6</v>
      </c>
    </row>
    <row r="34" spans="1:35" ht="23.25" customHeight="1" x14ac:dyDescent="0.35">
      <c r="A34" s="17" t="s">
        <v>56</v>
      </c>
      <c r="B34" s="18" t="s">
        <v>57</v>
      </c>
      <c r="C34" s="19" t="s">
        <v>37</v>
      </c>
      <c r="D34" s="29">
        <v>0.97589576862214944</v>
      </c>
      <c r="E34" s="47">
        <v>19.777951201692531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20.608292505349027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23">
        <v>40.386243707041558</v>
      </c>
      <c r="AE34" s="19">
        <v>2</v>
      </c>
      <c r="AF34" s="19">
        <v>2</v>
      </c>
      <c r="AG34" s="24">
        <v>20.193121853520779</v>
      </c>
      <c r="AH34" s="25">
        <v>9</v>
      </c>
      <c r="AI34" s="49">
        <v>7</v>
      </c>
    </row>
    <row r="35" spans="1:35" ht="23.25" customHeight="1" x14ac:dyDescent="0.35">
      <c r="A35" s="17" t="s">
        <v>58</v>
      </c>
      <c r="B35" s="18" t="s">
        <v>59</v>
      </c>
      <c r="C35" s="19" t="s">
        <v>42</v>
      </c>
      <c r="D35" s="29">
        <v>0.92785896196338258</v>
      </c>
      <c r="E35" s="47">
        <v>0</v>
      </c>
      <c r="F35" s="47">
        <v>18.943910912116863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16.948430866478702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23">
        <v>35.892341778595565</v>
      </c>
      <c r="AE35" s="19">
        <v>2</v>
      </c>
      <c r="AF35" s="19">
        <v>2</v>
      </c>
      <c r="AG35" s="24">
        <v>17.946170889297782</v>
      </c>
      <c r="AH35" s="25">
        <v>10</v>
      </c>
      <c r="AI35" s="49">
        <v>8</v>
      </c>
    </row>
    <row r="36" spans="1:35" ht="23.25" customHeight="1" x14ac:dyDescent="0.35">
      <c r="A36" s="17" t="s">
        <v>60</v>
      </c>
      <c r="B36" s="18" t="s">
        <v>41</v>
      </c>
      <c r="C36" s="19" t="s">
        <v>42</v>
      </c>
      <c r="D36" s="29">
        <v>0.94413024492311715</v>
      </c>
      <c r="E36" s="47">
        <v>0</v>
      </c>
      <c r="F36" s="47">
        <v>17.859108856717555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17.008536834427588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23">
        <v>34.867645691145142</v>
      </c>
      <c r="AE36" s="19">
        <v>2</v>
      </c>
      <c r="AF36" s="19">
        <v>2</v>
      </c>
      <c r="AG36" s="24">
        <v>17.433822845572571</v>
      </c>
      <c r="AH36" s="25">
        <v>11</v>
      </c>
      <c r="AI36" s="49">
        <v>9</v>
      </c>
    </row>
    <row r="37" spans="1:35" ht="23.25" customHeight="1" x14ac:dyDescent="0.35">
      <c r="A37" s="17" t="s">
        <v>61</v>
      </c>
      <c r="B37" s="18" t="s">
        <v>57</v>
      </c>
      <c r="C37" s="19" t="s">
        <v>37</v>
      </c>
      <c r="D37" s="29">
        <v>0.97589576862214944</v>
      </c>
      <c r="E37" s="47">
        <v>10.702120553506546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10.780667328822332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23">
        <v>21.482787882328878</v>
      </c>
      <c r="AE37" s="19">
        <v>2</v>
      </c>
      <c r="AF37" s="19">
        <v>2</v>
      </c>
      <c r="AG37" s="24">
        <v>10.741393941164439</v>
      </c>
      <c r="AH37" s="25">
        <v>12</v>
      </c>
      <c r="AI37" s="49">
        <v>10</v>
      </c>
    </row>
    <row r="38" spans="1:35" ht="23.25" customHeight="1" x14ac:dyDescent="0.35">
      <c r="A38" s="17" t="s">
        <v>62</v>
      </c>
      <c r="B38" s="18" t="s">
        <v>63</v>
      </c>
      <c r="C38" s="19" t="s">
        <v>42</v>
      </c>
      <c r="D38" s="29">
        <v>0.95597710347985099</v>
      </c>
      <c r="E38" s="47">
        <v>0</v>
      </c>
      <c r="F38" s="47">
        <v>0</v>
      </c>
      <c r="G38" s="47">
        <v>0</v>
      </c>
      <c r="H38" s="47">
        <v>16.026756610015255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23">
        <v>16.026756610015255</v>
      </c>
      <c r="AE38" s="19">
        <v>1</v>
      </c>
      <c r="AF38" s="19">
        <v>1</v>
      </c>
      <c r="AG38" s="24">
        <v>16.026756610015255</v>
      </c>
      <c r="AH38" s="25">
        <v>13</v>
      </c>
      <c r="AI38" s="49">
        <v>11</v>
      </c>
    </row>
    <row r="39" spans="1:35" ht="23.25" customHeight="1" x14ac:dyDescent="0.35">
      <c r="A39" s="17" t="s">
        <v>66</v>
      </c>
      <c r="B39" s="18" t="s">
        <v>41</v>
      </c>
      <c r="C39" s="19" t="s">
        <v>37</v>
      </c>
      <c r="D39" s="29">
        <v>0.97946029679218749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23">
        <v>0</v>
      </c>
      <c r="AE39" s="19">
        <v>0</v>
      </c>
      <c r="AF39" s="19">
        <v>0</v>
      </c>
      <c r="AG39" s="24" t="s">
        <v>39</v>
      </c>
      <c r="AH39" s="25" t="s">
        <v>39</v>
      </c>
      <c r="AI39" s="49" t="s">
        <v>39</v>
      </c>
    </row>
    <row r="40" spans="1:35" ht="23.25" customHeight="1" x14ac:dyDescent="0.35">
      <c r="A40" s="17" t="s">
        <v>68</v>
      </c>
      <c r="B40" s="18" t="s">
        <v>69</v>
      </c>
      <c r="C40" s="19" t="s">
        <v>37</v>
      </c>
      <c r="D40" s="29">
        <v>0.98572168236470603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23">
        <v>0</v>
      </c>
      <c r="AE40" s="19">
        <v>0</v>
      </c>
      <c r="AF40" s="19">
        <v>0</v>
      </c>
      <c r="AG40" s="24" t="s">
        <v>39</v>
      </c>
      <c r="AH40" s="25" t="s">
        <v>39</v>
      </c>
      <c r="AI40" s="49" t="s">
        <v>39</v>
      </c>
    </row>
    <row r="41" spans="1:35" x14ac:dyDescent="0.35">
      <c r="A41" s="50" t="s">
        <v>74</v>
      </c>
    </row>
  </sheetData>
  <mergeCells count="2">
    <mergeCell ref="A20:AI20"/>
    <mergeCell ref="A26:AI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2B7A-8E93-FC4A-905D-9B37696EDA47}">
  <dimension ref="A1:Q6"/>
  <sheetViews>
    <sheetView workbookViewId="0">
      <selection activeCell="O17" sqref="O17"/>
    </sheetView>
  </sheetViews>
  <sheetFormatPr defaultColWidth="11" defaultRowHeight="15.75" x14ac:dyDescent="0.25"/>
  <sheetData>
    <row r="1" spans="1:17" x14ac:dyDescent="0.25">
      <c r="A1" s="55" t="s">
        <v>0</v>
      </c>
      <c r="B1" s="55" t="s">
        <v>75</v>
      </c>
      <c r="C1" s="57" t="s">
        <v>1</v>
      </c>
      <c r="D1" s="58" t="s">
        <v>2</v>
      </c>
      <c r="E1" s="59" t="s">
        <v>3</v>
      </c>
      <c r="F1" s="60" t="s">
        <v>76</v>
      </c>
      <c r="G1" s="61" t="s">
        <v>78</v>
      </c>
      <c r="H1" s="62" t="s">
        <v>79</v>
      </c>
      <c r="I1" s="62" t="s">
        <v>80</v>
      </c>
      <c r="J1" s="64" t="s">
        <v>81</v>
      </c>
      <c r="K1" s="64" t="s">
        <v>82</v>
      </c>
      <c r="L1" s="64" t="s">
        <v>83</v>
      </c>
      <c r="M1" s="62" t="s">
        <v>84</v>
      </c>
      <c r="N1" s="62" t="s">
        <v>79</v>
      </c>
      <c r="O1" s="65" t="s">
        <v>85</v>
      </c>
      <c r="P1" s="63" t="s">
        <v>33</v>
      </c>
      <c r="Q1" s="58" t="s">
        <v>34</v>
      </c>
    </row>
    <row r="2" spans="1:17" ht="23.25" x14ac:dyDescent="0.35">
      <c r="A2" s="55" t="s">
        <v>40</v>
      </c>
      <c r="B2" s="56">
        <v>58</v>
      </c>
      <c r="C2" s="57" t="s">
        <v>41</v>
      </c>
      <c r="D2" s="58" t="s">
        <v>42</v>
      </c>
      <c r="E2" s="59">
        <v>0.94462448854411196</v>
      </c>
      <c r="F2" s="60">
        <v>69.989999999999995</v>
      </c>
      <c r="G2" s="61">
        <v>69.989999999999995</v>
      </c>
      <c r="H2" s="62">
        <v>66.114267953202386</v>
      </c>
      <c r="I2" s="63">
        <v>1</v>
      </c>
      <c r="J2" s="64">
        <v>69.56</v>
      </c>
      <c r="K2" s="64">
        <v>70.11</v>
      </c>
      <c r="L2" s="64">
        <v>70.27</v>
      </c>
      <c r="M2" s="62">
        <v>69.56</v>
      </c>
      <c r="N2" s="62">
        <v>65.708079423128424</v>
      </c>
      <c r="O2" s="65">
        <v>25</v>
      </c>
      <c r="P2" s="63">
        <v>1</v>
      </c>
      <c r="Q2" s="58" t="s">
        <v>86</v>
      </c>
    </row>
    <row r="3" spans="1:17" ht="23.25" x14ac:dyDescent="0.35">
      <c r="A3" s="55" t="s">
        <v>35</v>
      </c>
      <c r="B3" s="56">
        <v>36</v>
      </c>
      <c r="C3" s="57" t="s">
        <v>36</v>
      </c>
      <c r="D3" s="58" t="s">
        <v>37</v>
      </c>
      <c r="E3" s="59">
        <v>0.97575915145345882</v>
      </c>
      <c r="F3" s="60">
        <v>73.16</v>
      </c>
      <c r="G3" s="61">
        <v>73.16</v>
      </c>
      <c r="H3" s="62">
        <v>71.386539520335049</v>
      </c>
      <c r="I3" s="63">
        <v>3</v>
      </c>
      <c r="J3" s="64">
        <v>69.569999999999993</v>
      </c>
      <c r="K3" s="64">
        <v>69.13</v>
      </c>
      <c r="L3" s="64">
        <v>68.47</v>
      </c>
      <c r="M3" s="62">
        <v>68.47</v>
      </c>
      <c r="N3" s="62">
        <v>66.810229100018319</v>
      </c>
      <c r="O3" s="65">
        <v>23.993594376917414</v>
      </c>
      <c r="P3" s="63">
        <v>2</v>
      </c>
      <c r="Q3" s="58" t="s">
        <v>86</v>
      </c>
    </row>
    <row r="4" spans="1:17" ht="23.25" x14ac:dyDescent="0.35">
      <c r="A4" s="55" t="s">
        <v>46</v>
      </c>
      <c r="B4" s="56">
        <v>62</v>
      </c>
      <c r="C4" s="57" t="s">
        <v>47</v>
      </c>
      <c r="D4" s="58" t="s">
        <v>42</v>
      </c>
      <c r="E4" s="59">
        <v>0.93839394602711024</v>
      </c>
      <c r="F4" s="60">
        <v>75.27</v>
      </c>
      <c r="G4" s="61">
        <v>75.27</v>
      </c>
      <c r="H4" s="62">
        <v>70.63291231746058</v>
      </c>
      <c r="I4" s="63">
        <v>2</v>
      </c>
      <c r="J4" s="64">
        <v>71.38</v>
      </c>
      <c r="K4" s="64">
        <v>73.55</v>
      </c>
      <c r="L4" s="64">
        <v>73.41</v>
      </c>
      <c r="M4" s="62">
        <v>71.38</v>
      </c>
      <c r="N4" s="62">
        <v>66.982559867415119</v>
      </c>
      <c r="O4" s="65">
        <v>23.836234031970726</v>
      </c>
      <c r="P4" s="63">
        <v>3</v>
      </c>
      <c r="Q4" s="58" t="s">
        <v>86</v>
      </c>
    </row>
    <row r="5" spans="1:17" ht="23.25" x14ac:dyDescent="0.35">
      <c r="A5" s="55" t="s">
        <v>58</v>
      </c>
      <c r="B5" s="56">
        <v>75</v>
      </c>
      <c r="C5" s="57" t="s">
        <v>59</v>
      </c>
      <c r="D5" s="58" t="s">
        <v>42</v>
      </c>
      <c r="E5" s="59">
        <v>0.92785896196338258</v>
      </c>
      <c r="F5" s="60">
        <v>81.36</v>
      </c>
      <c r="G5" s="61">
        <v>81.36</v>
      </c>
      <c r="H5" s="62">
        <v>75.490605145340808</v>
      </c>
      <c r="I5" s="63">
        <v>4</v>
      </c>
      <c r="J5" s="64">
        <v>82.28</v>
      </c>
      <c r="K5" s="64">
        <v>84.05</v>
      </c>
      <c r="L5" s="64">
        <v>80.319999999999993</v>
      </c>
      <c r="M5" s="62">
        <v>80.319999999999993</v>
      </c>
      <c r="N5" s="62">
        <v>74.52563182489888</v>
      </c>
      <c r="O5" s="65">
        <v>16.948430866478702</v>
      </c>
      <c r="P5" s="63">
        <v>4</v>
      </c>
      <c r="Q5" s="58" t="s">
        <v>86</v>
      </c>
    </row>
    <row r="6" spans="1:17" ht="30" x14ac:dyDescent="0.4">
      <c r="A6" s="74" t="s">
        <v>88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</sheetData>
  <mergeCells count="1">
    <mergeCell ref="A6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3EF0A-CCDA-674E-A2F2-C350BDABECB5}">
  <dimension ref="A1:P5"/>
  <sheetViews>
    <sheetView workbookViewId="0">
      <selection activeCell="H34" sqref="H34"/>
    </sheetView>
  </sheetViews>
  <sheetFormatPr defaultColWidth="11" defaultRowHeight="15.75" x14ac:dyDescent="0.25"/>
  <sheetData>
    <row r="1" spans="1:16" ht="26.25" x14ac:dyDescent="0.25">
      <c r="A1" s="66" t="s">
        <v>75</v>
      </c>
      <c r="B1" s="66" t="s">
        <v>1</v>
      </c>
      <c r="C1" s="63" t="s">
        <v>2</v>
      </c>
      <c r="D1" s="67" t="s">
        <v>3</v>
      </c>
      <c r="E1" s="67" t="s">
        <v>76</v>
      </c>
      <c r="F1" s="67" t="s">
        <v>77</v>
      </c>
      <c r="G1" s="67" t="s">
        <v>78</v>
      </c>
      <c r="H1" s="67" t="s">
        <v>79</v>
      </c>
      <c r="I1" s="67" t="s">
        <v>80</v>
      </c>
      <c r="J1" s="67" t="s">
        <v>81</v>
      </c>
      <c r="K1" s="67" t="s">
        <v>82</v>
      </c>
      <c r="L1" s="67" t="s">
        <v>84</v>
      </c>
      <c r="M1" s="67" t="s">
        <v>79</v>
      </c>
      <c r="N1" s="68" t="s">
        <v>85</v>
      </c>
      <c r="O1" s="69" t="s">
        <v>33</v>
      </c>
      <c r="P1" s="69" t="s">
        <v>34</v>
      </c>
    </row>
    <row r="2" spans="1:16" ht="23.25" x14ac:dyDescent="0.35">
      <c r="A2" s="56">
        <v>52</v>
      </c>
      <c r="B2" s="57" t="s">
        <v>41</v>
      </c>
      <c r="C2" s="58" t="s">
        <v>42</v>
      </c>
      <c r="D2" s="59">
        <v>0.94462448854411196</v>
      </c>
      <c r="E2" s="62">
        <v>38.26</v>
      </c>
      <c r="F2" s="62">
        <v>38.01</v>
      </c>
      <c r="G2" s="62">
        <v>38.01</v>
      </c>
      <c r="H2" s="62">
        <v>35.905176809561695</v>
      </c>
      <c r="I2" s="63">
        <v>1</v>
      </c>
      <c r="J2" s="62">
        <v>37.68</v>
      </c>
      <c r="K2" s="62">
        <v>37.64</v>
      </c>
      <c r="L2" s="62">
        <v>37.64</v>
      </c>
      <c r="M2" s="62">
        <v>35.555665748800372</v>
      </c>
      <c r="N2" s="65">
        <v>25</v>
      </c>
      <c r="O2" s="63">
        <v>1</v>
      </c>
      <c r="P2" s="58" t="s">
        <v>86</v>
      </c>
    </row>
    <row r="3" spans="1:16" ht="23.25" x14ac:dyDescent="0.35">
      <c r="A3" s="56">
        <v>50</v>
      </c>
      <c r="B3" s="57" t="s">
        <v>49</v>
      </c>
      <c r="C3" s="58" t="s">
        <v>42</v>
      </c>
      <c r="D3" s="59">
        <v>0.90959745585328933</v>
      </c>
      <c r="E3" s="62">
        <v>43.52</v>
      </c>
      <c r="F3" s="62">
        <v>42.07</v>
      </c>
      <c r="G3" s="62">
        <v>42.07</v>
      </c>
      <c r="H3" s="62">
        <v>38.266764967747882</v>
      </c>
      <c r="I3" s="63">
        <v>3</v>
      </c>
      <c r="J3" s="62">
        <v>41.2</v>
      </c>
      <c r="K3" s="62">
        <v>41.25</v>
      </c>
      <c r="L3" s="62">
        <v>41.2</v>
      </c>
      <c r="M3" s="62">
        <v>37.475415181155526</v>
      </c>
      <c r="N3" s="65">
        <v>23.080250567644846</v>
      </c>
      <c r="O3" s="63">
        <v>2</v>
      </c>
      <c r="P3" s="58" t="s">
        <v>87</v>
      </c>
    </row>
    <row r="4" spans="1:16" ht="23.25" x14ac:dyDescent="0.35">
      <c r="A4" s="56">
        <v>51</v>
      </c>
      <c r="B4" s="57" t="s">
        <v>52</v>
      </c>
      <c r="C4" s="58" t="s">
        <v>37</v>
      </c>
      <c r="D4" s="59">
        <v>0.92717872069075347</v>
      </c>
      <c r="E4" s="62">
        <v>41.41</v>
      </c>
      <c r="F4" s="62">
        <v>41.21</v>
      </c>
      <c r="G4" s="62">
        <v>41.21</v>
      </c>
      <c r="H4" s="62">
        <v>38.209035079665952</v>
      </c>
      <c r="I4" s="63">
        <v>2</v>
      </c>
      <c r="J4" s="62">
        <v>41.07</v>
      </c>
      <c r="K4" s="62">
        <v>40.65</v>
      </c>
      <c r="L4" s="62">
        <v>40.65</v>
      </c>
      <c r="M4" s="62">
        <v>37.689814996079129</v>
      </c>
      <c r="N4" s="65">
        <v>22.865850752721244</v>
      </c>
      <c r="O4" s="63">
        <v>3</v>
      </c>
      <c r="P4" s="58" t="s">
        <v>87</v>
      </c>
    </row>
    <row r="5" spans="1:16" ht="30" x14ac:dyDescent="0.4">
      <c r="A5" s="74" t="s">
        <v>89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</sheetData>
  <mergeCells count="1">
    <mergeCell ref="A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Leaderboard After R15 Gurston</vt:lpstr>
      <vt:lpstr>Castle Combe Results</vt:lpstr>
      <vt:lpstr>Gurston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Thomas</dc:creator>
  <cp:lastModifiedBy>Mark</cp:lastModifiedBy>
  <dcterms:created xsi:type="dcterms:W3CDTF">2021-07-19T12:38:34Z</dcterms:created>
  <dcterms:modified xsi:type="dcterms:W3CDTF">2021-07-21T16:48:30Z</dcterms:modified>
</cp:coreProperties>
</file>