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wnloads\"/>
    </mc:Choice>
  </mc:AlternateContent>
  <xr:revisionPtr revIDLastSave="0" documentId="8_{D51043F5-0D6B-4F9A-B301-A0701C3B31E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1" l="1"/>
  <c r="Y34" i="1"/>
  <c r="G34" i="1"/>
  <c r="O34" i="1"/>
  <c r="W34" i="1"/>
  <c r="H34" i="1"/>
  <c r="L34" i="1"/>
  <c r="P34" i="1"/>
  <c r="T34" i="1"/>
  <c r="X34" i="1"/>
  <c r="AB34" i="1"/>
  <c r="E34" i="1"/>
  <c r="U34" i="1"/>
  <c r="I34" i="1"/>
  <c r="F34" i="1"/>
  <c r="J34" i="1"/>
  <c r="N34" i="1"/>
  <c r="R34" i="1"/>
  <c r="V34" i="1"/>
  <c r="Z34" i="1"/>
  <c r="M34" i="1"/>
  <c r="AC34" i="1"/>
  <c r="K34" i="1"/>
  <c r="S34" i="1"/>
  <c r="AA34" i="1"/>
  <c r="AF34" i="1" l="1"/>
  <c r="AE34" i="1"/>
  <c r="AG34" i="1" l="1"/>
</calcChain>
</file>

<file path=xl/sharedStrings.xml><?xml version="1.0" encoding="utf-8"?>
<sst xmlns="http://schemas.openxmlformats.org/spreadsheetml/2006/main" count="399" uniqueCount="107">
  <si>
    <t>Name</t>
  </si>
  <si>
    <t>Model</t>
  </si>
  <si>
    <t>Tyres</t>
  </si>
  <si>
    <t>Factor</t>
  </si>
  <si>
    <t>R1 Aintree*</t>
  </si>
  <si>
    <t>R2 Shelsley</t>
  </si>
  <si>
    <t>R3 Shelsley</t>
  </si>
  <si>
    <t>R4 Goodwood</t>
  </si>
  <si>
    <t>R5 Wiscombe</t>
  </si>
  <si>
    <t>R6 Wiscombe</t>
  </si>
  <si>
    <t>R7 Ty Croes*</t>
  </si>
  <si>
    <t>R8 Ty Croes*</t>
  </si>
  <si>
    <t>R9 Coventry</t>
  </si>
  <si>
    <t>R10 Coventry</t>
  </si>
  <si>
    <t>R11 Epynt</t>
  </si>
  <si>
    <t>R12 Epynt</t>
  </si>
  <si>
    <t>R13 Curborough</t>
  </si>
  <si>
    <t>R14 Castle Combe</t>
  </si>
  <si>
    <t>R15 Gurston Down</t>
  </si>
  <si>
    <t>R16Loton Park</t>
  </si>
  <si>
    <t>R17 Loton Park</t>
  </si>
  <si>
    <t>R18 Harewood*</t>
  </si>
  <si>
    <t>R19 3 Sisters*</t>
  </si>
  <si>
    <t xml:space="preserve">R20 Lydden Hill </t>
  </si>
  <si>
    <t>R21 3 Blyton Park*</t>
  </si>
  <si>
    <t>R22 Blyton Park*</t>
  </si>
  <si>
    <t>R23 Prescott</t>
  </si>
  <si>
    <t xml:space="preserve">R24 </t>
  </si>
  <si>
    <t xml:space="preserve">R25 </t>
  </si>
  <si>
    <t>Best 8
Points</t>
  </si>
  <si>
    <t>Attended</t>
  </si>
  <si>
    <t>Qualif Events</t>
  </si>
  <si>
    <t>Average</t>
  </si>
  <si>
    <t>Position</t>
  </si>
  <si>
    <t>Class</t>
  </si>
  <si>
    <t>David Barrowclough</t>
  </si>
  <si>
    <t>Chimaera 500</t>
  </si>
  <si>
    <t>1A</t>
  </si>
  <si>
    <t/>
  </si>
  <si>
    <t>B</t>
  </si>
  <si>
    <t>John Carter</t>
  </si>
  <si>
    <t>1B</t>
  </si>
  <si>
    <t>Michael Bailey</t>
  </si>
  <si>
    <t>Tasmin</t>
  </si>
  <si>
    <t>Karol Bailey</t>
  </si>
  <si>
    <t>Mark Everett</t>
  </si>
  <si>
    <t>Griff 500</t>
  </si>
  <si>
    <t>-</t>
  </si>
  <si>
    <t>Neil Hastle</t>
  </si>
  <si>
    <t>Vixen S2</t>
  </si>
  <si>
    <t>A</t>
  </si>
  <si>
    <t>Steve Mogg</t>
  </si>
  <si>
    <t>Alan Hugh Davies</t>
  </si>
  <si>
    <t>Griff 430</t>
  </si>
  <si>
    <t>Jo Briars</t>
  </si>
  <si>
    <t>Chimaera 450</t>
  </si>
  <si>
    <t>Mark Hankins</t>
  </si>
  <si>
    <t>2500</t>
  </si>
  <si>
    <t>Steve Hunter</t>
  </si>
  <si>
    <t>Richard Blacklee</t>
  </si>
  <si>
    <t>Steve Thomas</t>
  </si>
  <si>
    <t>Vixen S3</t>
  </si>
  <si>
    <t>Bill Campion</t>
  </si>
  <si>
    <t>S2</t>
  </si>
  <si>
    <t>Geoff Stallard</t>
  </si>
  <si>
    <t>Peter Ash</t>
  </si>
  <si>
    <t>Shelagh Ash</t>
  </si>
  <si>
    <t>Jes Firth</t>
  </si>
  <si>
    <t>Iain Stallard</t>
  </si>
  <si>
    <t>Mark Harris</t>
  </si>
  <si>
    <t>Cerbera 4.2</t>
  </si>
  <si>
    <t>Peter Caygill</t>
  </si>
  <si>
    <t>3000M</t>
  </si>
  <si>
    <t>James Howell</t>
  </si>
  <si>
    <t>Nathan Warburton</t>
  </si>
  <si>
    <t>Mark Warburton</t>
  </si>
  <si>
    <t>Trevor McMaster</t>
  </si>
  <si>
    <t>Nigel Langfield</t>
  </si>
  <si>
    <t>V8S</t>
  </si>
  <si>
    <t>Paul Moakes</t>
  </si>
  <si>
    <t>Rob Pack</t>
  </si>
  <si>
    <t>Tuscan</t>
  </si>
  <si>
    <t>Peter Dodson</t>
  </si>
  <si>
    <t>Steve Cox</t>
  </si>
  <si>
    <t>Chimera 400SC</t>
  </si>
  <si>
    <t>Entrants per event</t>
  </si>
  <si>
    <t>TVRCC Speed Championship - Class A Points and Leaderboard</t>
  </si>
  <si>
    <t>R1 Ty Croes *</t>
  </si>
  <si>
    <t>R2 Ty Croes *</t>
  </si>
  <si>
    <t>R3 Gurston</t>
  </si>
  <si>
    <t>R4 Gurston</t>
  </si>
  <si>
    <t>R5 Aintree *</t>
  </si>
  <si>
    <t>R6 Shelsley Walsh</t>
  </si>
  <si>
    <t>R7 Goodwood</t>
  </si>
  <si>
    <t>R8 MIRA</t>
  </si>
  <si>
    <t>R14 Lydden Hill</t>
  </si>
  <si>
    <t>R15 Loton Park</t>
  </si>
  <si>
    <t>R16 Loton Park</t>
  </si>
  <si>
    <t>R17 Harewood</t>
  </si>
  <si>
    <t>R18 3 Sisters *</t>
  </si>
  <si>
    <t>R19 Blyton *</t>
  </si>
  <si>
    <t>R20 Blyton *</t>
  </si>
  <si>
    <t>R21 Prescott</t>
  </si>
  <si>
    <t>Pos'n Class</t>
  </si>
  <si>
    <t>TVRCC Speed Championship - Class B Points and Leaderboard</t>
  </si>
  <si>
    <t>,</t>
  </si>
  <si>
    <t>V8S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</si>
</sst>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8"/>
      <color rgb="FFFF0000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62"/>
      <name val="Arial"/>
      <family val="2"/>
    </font>
    <font>
      <b/>
      <sz val="11"/>
      <color indexed="12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indexed="12"/>
      <name val="Arial"/>
      <family val="2"/>
    </font>
    <font>
      <b/>
      <sz val="14"/>
      <name val="Calibri"/>
      <family val="2"/>
      <scheme val="minor"/>
    </font>
    <font>
      <b/>
      <sz val="12"/>
      <color indexed="62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63">
    <xf numFmtId="0" fontId="0" fillId="0" borderId="0" xfId="0"/>
    <xf numFmtId="0" fontId="0" fillId="0" borderId="0" xfId="0" applyFont="1" applyBorder="1"/>
    <xf numFmtId="0" fontId="2" fillId="0" borderId="0" xfId="0" applyFont="1" applyBorder="1"/>
    <xf numFmtId="10" fontId="0" fillId="0" borderId="0" xfId="2" applyNumberFormat="1" applyFont="1" applyBorder="1"/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textRotation="90"/>
    </xf>
    <xf numFmtId="1" fontId="3" fillId="0" borderId="1" xfId="0" applyNumberFormat="1" applyFont="1" applyFill="1" applyBorder="1" applyAlignment="1">
      <alignment horizontal="center" textRotation="90"/>
    </xf>
    <xf numFmtId="0" fontId="3" fillId="0" borderId="1" xfId="0" applyFont="1" applyFill="1" applyBorder="1"/>
    <xf numFmtId="0" fontId="3" fillId="0" borderId="1" xfId="0" quotePrefix="1" applyFont="1" applyFill="1" applyBorder="1"/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textRotation="90"/>
    </xf>
    <xf numFmtId="1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/>
    <xf numFmtId="0" fontId="10" fillId="0" borderId="0" xfId="0" applyFont="1" applyFill="1" applyBorder="1"/>
    <xf numFmtId="0" fontId="2" fillId="0" borderId="0" xfId="0" applyFont="1" applyFill="1" applyBorder="1"/>
    <xf numFmtId="0" fontId="10" fillId="0" borderId="6" xfId="0" applyFont="1" applyFill="1" applyBorder="1"/>
    <xf numFmtId="1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6" fillId="0" borderId="0" xfId="0" applyFont="1" applyFill="1" applyBorder="1"/>
    <xf numFmtId="0" fontId="0" fillId="0" borderId="0" xfId="0" applyFont="1" applyFill="1" applyBorder="1"/>
    <xf numFmtId="49" fontId="3" fillId="2" borderId="1" xfId="0" applyNumberFormat="1" applyFont="1" applyFill="1" applyBorder="1" applyAlignment="1">
      <alignment horizontal="center" textRotation="90"/>
    </xf>
    <xf numFmtId="1" fontId="3" fillId="2" borderId="1" xfId="0" applyNumberFormat="1" applyFont="1" applyFill="1" applyBorder="1" applyAlignment="1">
      <alignment horizontal="center" textRotation="90"/>
    </xf>
    <xf numFmtId="1" fontId="3" fillId="3" borderId="1" xfId="0" applyNumberFormat="1" applyFont="1" applyFill="1" applyBorder="1" applyAlignment="1">
      <alignment horizontal="center" textRotation="90"/>
    </xf>
    <xf numFmtId="1" fontId="1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/>
    </xf>
    <xf numFmtId="1" fontId="13" fillId="0" borderId="1" xfId="0" applyNumberFormat="1" applyFont="1" applyBorder="1" applyAlignment="1">
      <alignment horizontal="center" textRotation="90"/>
    </xf>
    <xf numFmtId="1" fontId="4" fillId="0" borderId="1" xfId="0" applyNumberFormat="1" applyFont="1" applyBorder="1" applyAlignment="1">
      <alignment horizontal="center" textRotation="90"/>
    </xf>
    <xf numFmtId="0" fontId="3" fillId="2" borderId="1" xfId="0" applyFont="1" applyFill="1" applyBorder="1"/>
    <xf numFmtId="0" fontId="14" fillId="0" borderId="1" xfId="0" applyFont="1" applyFill="1" applyBorder="1" applyAlignment="1">
      <alignment horizontal="center"/>
    </xf>
    <xf numFmtId="10" fontId="14" fillId="0" borderId="1" xfId="2" applyNumberFormat="1" applyFont="1" applyFill="1" applyBorder="1"/>
    <xf numFmtId="164" fontId="15" fillId="0" borderId="1" xfId="1" applyFont="1" applyFill="1" applyBorder="1"/>
    <xf numFmtId="164" fontId="14" fillId="0" borderId="1" xfId="1" applyFont="1" applyFill="1" applyBorder="1"/>
    <xf numFmtId="164" fontId="5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4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0" fontId="14" fillId="0" borderId="1" xfId="2" applyNumberFormat="1" applyFont="1" applyFill="1" applyBorder="1" applyAlignment="1">
      <alignment horizontal="right"/>
    </xf>
    <xf numFmtId="164" fontId="18" fillId="0" borderId="1" xfId="1" applyFont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164" fontId="12" fillId="0" borderId="1" xfId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1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14" fillId="0" borderId="5" xfId="1" applyFont="1" applyFill="1" applyBorder="1"/>
    <xf numFmtId="0" fontId="8" fillId="0" borderId="1" xfId="0" applyFont="1" applyBorder="1" applyAlignment="1">
      <alignment horizontal="center"/>
    </xf>
    <xf numFmtId="164" fontId="15" fillId="0" borderId="5" xfId="1" applyFont="1" applyFill="1" applyBorder="1"/>
    <xf numFmtId="0" fontId="19" fillId="6" borderId="2" xfId="3" applyFont="1" applyFill="1" applyBorder="1" applyAlignment="1">
      <alignment horizontal="left" indent="2"/>
    </xf>
    <xf numFmtId="0" fontId="3" fillId="0" borderId="3" xfId="0" applyFont="1" applyBorder="1" applyAlignment="1">
      <alignment horizontal="left" indent="2"/>
    </xf>
    <xf numFmtId="0" fontId="3" fillId="0" borderId="4" xfId="0" applyFont="1" applyBorder="1" applyAlignment="1">
      <alignment horizontal="left" indent="2"/>
    </xf>
    <xf numFmtId="0" fontId="19" fillId="7" borderId="2" xfId="3" applyFont="1" applyFill="1" applyBorder="1" applyAlignment="1">
      <alignment horizontal="left" indent="2"/>
    </xf>
  </cellXfs>
  <cellStyles count="5">
    <cellStyle name="Comma" xfId="1" builtinId="3"/>
    <cellStyle name="Normal" xfId="0" builtinId="0"/>
    <cellStyle name="Normal 2" xfId="4" xr:uid="{00000000-0005-0000-0000-000002000000}"/>
    <cellStyle name="Normal 2 2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7"/>
  <sheetViews>
    <sheetView tabSelected="1" workbookViewId="0">
      <selection activeCell="AG47" sqref="AG47"/>
    </sheetView>
  </sheetViews>
  <sheetFormatPr defaultColWidth="9.140625" defaultRowHeight="23.25" x14ac:dyDescent="0.35"/>
  <cols>
    <col min="1" max="1" width="19.140625" style="1" customWidth="1"/>
    <col min="2" max="2" width="11" style="1" customWidth="1"/>
    <col min="3" max="4" width="9.140625" style="1"/>
    <col min="5" max="6" width="9.140625" style="14"/>
    <col min="7" max="9" width="9.140625" style="1"/>
    <col min="10" max="10" width="9.140625" style="14"/>
    <col min="11" max="29" width="9.140625" style="1"/>
    <col min="30" max="30" width="9.140625" style="2"/>
    <col min="31" max="32" width="9.140625" style="15"/>
    <col min="33" max="33" width="9.140625" style="1"/>
    <col min="34" max="34" width="9.140625" style="16"/>
    <col min="35" max="36" width="9.140625" style="17"/>
    <col min="37" max="37" width="9.140625" style="2"/>
    <col min="38" max="40" width="9.140625" style="1"/>
    <col min="41" max="41" width="9.140625" style="3"/>
    <col min="42" max="16384" width="9.140625" style="1"/>
  </cols>
  <sheetData>
    <row r="1" spans="1:35" ht="15.75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25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</row>
    <row r="2" spans="1:35" ht="100.5" x14ac:dyDescent="0.25">
      <c r="A2" s="4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26" t="s">
        <v>5</v>
      </c>
      <c r="G2" s="27" t="s">
        <v>6</v>
      </c>
      <c r="H2" s="8" t="s">
        <v>7</v>
      </c>
      <c r="I2" s="27" t="s">
        <v>8</v>
      </c>
      <c r="J2" s="27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27" t="s">
        <v>14</v>
      </c>
      <c r="P2" s="27" t="s">
        <v>15</v>
      </c>
      <c r="Q2" s="8" t="s">
        <v>16</v>
      </c>
      <c r="R2" s="8" t="s">
        <v>17</v>
      </c>
      <c r="S2" s="27" t="s">
        <v>18</v>
      </c>
      <c r="T2" s="27" t="s">
        <v>19</v>
      </c>
      <c r="U2" s="27" t="s">
        <v>20</v>
      </c>
      <c r="V2" s="27" t="s">
        <v>21</v>
      </c>
      <c r="W2" s="8" t="s">
        <v>22</v>
      </c>
      <c r="X2" s="8" t="s">
        <v>23</v>
      </c>
      <c r="Y2" s="28" t="s">
        <v>24</v>
      </c>
      <c r="Z2" s="28" t="s">
        <v>25</v>
      </c>
      <c r="AA2" s="27" t="s">
        <v>26</v>
      </c>
      <c r="AB2" s="28" t="s">
        <v>27</v>
      </c>
      <c r="AC2" s="27" t="s">
        <v>28</v>
      </c>
      <c r="AD2" s="29" t="s">
        <v>29</v>
      </c>
      <c r="AE2" s="30" t="s">
        <v>30</v>
      </c>
      <c r="AF2" s="30" t="s">
        <v>31</v>
      </c>
      <c r="AG2" s="30" t="s">
        <v>32</v>
      </c>
      <c r="AH2" s="31" t="s">
        <v>33</v>
      </c>
      <c r="AI2" s="32" t="s">
        <v>34</v>
      </c>
    </row>
    <row r="3" spans="1:35" x14ac:dyDescent="0.35">
      <c r="A3" s="33" t="s">
        <v>35</v>
      </c>
      <c r="B3" s="9" t="s">
        <v>36</v>
      </c>
      <c r="C3" s="34" t="s">
        <v>37</v>
      </c>
      <c r="D3" s="35">
        <v>0.94638959323517446</v>
      </c>
      <c r="E3" s="36">
        <v>25</v>
      </c>
      <c r="F3" s="37">
        <v>23.939937883576413</v>
      </c>
      <c r="G3" s="37">
        <v>24.25201839106434</v>
      </c>
      <c r="H3" s="37">
        <v>0</v>
      </c>
      <c r="I3" s="37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7">
        <v>0</v>
      </c>
      <c r="V3" s="37">
        <v>0</v>
      </c>
      <c r="W3" s="37">
        <v>0</v>
      </c>
      <c r="X3" s="37">
        <v>0</v>
      </c>
      <c r="Y3" s="37">
        <v>0</v>
      </c>
      <c r="Z3" s="37">
        <v>0</v>
      </c>
      <c r="AA3" s="37">
        <v>0</v>
      </c>
      <c r="AB3" s="37">
        <v>0</v>
      </c>
      <c r="AC3" s="37">
        <v>0</v>
      </c>
      <c r="AD3" s="38">
        <v>73.191956274640745</v>
      </c>
      <c r="AE3" s="39">
        <v>3</v>
      </c>
      <c r="AF3" s="34">
        <v>3</v>
      </c>
      <c r="AG3" s="40">
        <v>24.397318758213583</v>
      </c>
      <c r="AH3" s="41">
        <v>1</v>
      </c>
      <c r="AI3" s="42" t="s">
        <v>39</v>
      </c>
    </row>
    <row r="4" spans="1:35" x14ac:dyDescent="0.35">
      <c r="A4" s="33" t="s">
        <v>80</v>
      </c>
      <c r="B4" s="9" t="s">
        <v>81</v>
      </c>
      <c r="C4" s="34" t="s">
        <v>41</v>
      </c>
      <c r="D4" s="43">
        <v>0.97575915145345882</v>
      </c>
      <c r="E4" s="37">
        <v>0</v>
      </c>
      <c r="F4" s="36">
        <v>25</v>
      </c>
      <c r="G4" s="36">
        <v>25</v>
      </c>
      <c r="H4" s="37">
        <v>0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0</v>
      </c>
      <c r="W4" s="37">
        <v>0</v>
      </c>
      <c r="X4" s="37">
        <v>0</v>
      </c>
      <c r="Y4" s="37">
        <v>0</v>
      </c>
      <c r="Z4" s="37">
        <v>0</v>
      </c>
      <c r="AA4" s="37">
        <v>0</v>
      </c>
      <c r="AB4" s="37">
        <v>0</v>
      </c>
      <c r="AC4" s="37">
        <v>0</v>
      </c>
      <c r="AD4" s="44">
        <v>50</v>
      </c>
      <c r="AE4" s="39">
        <v>2</v>
      </c>
      <c r="AF4" s="34">
        <v>2</v>
      </c>
      <c r="AG4" s="40">
        <v>25</v>
      </c>
      <c r="AH4" s="41">
        <v>2</v>
      </c>
      <c r="AI4" s="42" t="s">
        <v>39</v>
      </c>
    </row>
    <row r="5" spans="1:35" x14ac:dyDescent="0.35">
      <c r="A5" s="33" t="s">
        <v>45</v>
      </c>
      <c r="B5" s="9" t="s">
        <v>46</v>
      </c>
      <c r="C5" s="45" t="s">
        <v>37</v>
      </c>
      <c r="D5" s="35">
        <v>0.94462448854411196</v>
      </c>
      <c r="E5" s="37">
        <v>0</v>
      </c>
      <c r="F5" s="37">
        <v>0</v>
      </c>
      <c r="G5" s="37">
        <v>0</v>
      </c>
      <c r="H5" s="36">
        <v>25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37">
        <v>0</v>
      </c>
      <c r="V5" s="37">
        <v>0</v>
      </c>
      <c r="W5" s="37">
        <v>0</v>
      </c>
      <c r="X5" s="37">
        <v>0</v>
      </c>
      <c r="Y5" s="37">
        <v>0</v>
      </c>
      <c r="Z5" s="37">
        <v>0</v>
      </c>
      <c r="AA5" s="37">
        <v>0</v>
      </c>
      <c r="AB5" s="37">
        <v>0</v>
      </c>
      <c r="AC5" s="37">
        <v>0</v>
      </c>
      <c r="AD5" s="44">
        <v>25</v>
      </c>
      <c r="AE5" s="39">
        <v>1</v>
      </c>
      <c r="AF5" s="34">
        <v>1</v>
      </c>
      <c r="AG5" s="40">
        <v>25</v>
      </c>
      <c r="AH5" s="41">
        <v>3</v>
      </c>
      <c r="AI5" s="42" t="s">
        <v>39</v>
      </c>
    </row>
    <row r="6" spans="1:35" x14ac:dyDescent="0.35">
      <c r="A6" s="33" t="s">
        <v>52</v>
      </c>
      <c r="B6" s="10" t="s">
        <v>53</v>
      </c>
      <c r="C6" s="45" t="s">
        <v>37</v>
      </c>
      <c r="D6" s="35">
        <v>0.93839394602711024</v>
      </c>
      <c r="E6" s="37">
        <v>0</v>
      </c>
      <c r="F6" s="37">
        <v>0</v>
      </c>
      <c r="G6" s="37">
        <v>0</v>
      </c>
      <c r="H6" s="37">
        <v>24.005384364249643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44">
        <v>24.005384364249643</v>
      </c>
      <c r="AE6" s="39">
        <v>1</v>
      </c>
      <c r="AF6" s="34">
        <v>1</v>
      </c>
      <c r="AG6" s="40">
        <v>24.005384364249643</v>
      </c>
      <c r="AH6" s="41">
        <v>4</v>
      </c>
      <c r="AI6" s="42" t="s">
        <v>39</v>
      </c>
    </row>
    <row r="7" spans="1:35" x14ac:dyDescent="0.35">
      <c r="A7" s="33" t="s">
        <v>60</v>
      </c>
      <c r="B7" s="9" t="s">
        <v>61</v>
      </c>
      <c r="C7" s="45" t="s">
        <v>37</v>
      </c>
      <c r="D7" s="35">
        <v>0.90959745585328933</v>
      </c>
      <c r="E7" s="37">
        <v>0</v>
      </c>
      <c r="F7" s="37">
        <v>0</v>
      </c>
      <c r="G7" s="37">
        <v>23.89987090503859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44">
        <v>23.89987090503859</v>
      </c>
      <c r="AE7" s="39">
        <v>1</v>
      </c>
      <c r="AF7" s="34">
        <v>1</v>
      </c>
      <c r="AG7" s="40">
        <v>23.89987090503859</v>
      </c>
      <c r="AH7" s="41">
        <v>5</v>
      </c>
      <c r="AI7" s="42" t="s">
        <v>50</v>
      </c>
    </row>
    <row r="8" spans="1:35" x14ac:dyDescent="0.35">
      <c r="A8" s="33" t="s">
        <v>65</v>
      </c>
      <c r="B8" s="9" t="s">
        <v>46</v>
      </c>
      <c r="C8" s="34" t="s">
        <v>41</v>
      </c>
      <c r="D8" s="35">
        <v>0.94413024492311715</v>
      </c>
      <c r="E8" s="37">
        <v>0</v>
      </c>
      <c r="F8" s="37">
        <v>0</v>
      </c>
      <c r="G8" s="37">
        <v>22.24831825890427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44">
        <v>22.24831825890427</v>
      </c>
      <c r="AE8" s="39">
        <v>1</v>
      </c>
      <c r="AF8" s="34">
        <v>1</v>
      </c>
      <c r="AG8" s="40">
        <v>22.24831825890427</v>
      </c>
      <c r="AH8" s="41">
        <v>6</v>
      </c>
      <c r="AI8" s="42" t="s">
        <v>39</v>
      </c>
    </row>
    <row r="9" spans="1:35" x14ac:dyDescent="0.35">
      <c r="A9" s="33" t="s">
        <v>40</v>
      </c>
      <c r="B9" s="9" t="s">
        <v>106</v>
      </c>
      <c r="C9" s="34" t="s">
        <v>41</v>
      </c>
      <c r="D9" s="35">
        <v>0.98848710485559299</v>
      </c>
      <c r="E9" s="37">
        <v>22.006061178007648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44">
        <v>22.006061178007648</v>
      </c>
      <c r="AE9" s="39">
        <v>1</v>
      </c>
      <c r="AF9" s="34">
        <v>1</v>
      </c>
      <c r="AG9" s="40">
        <v>22.006061178007648</v>
      </c>
      <c r="AH9" s="41">
        <v>7</v>
      </c>
      <c r="AI9" s="42" t="s">
        <v>39</v>
      </c>
    </row>
    <row r="10" spans="1:35" x14ac:dyDescent="0.35">
      <c r="A10" s="33" t="s">
        <v>42</v>
      </c>
      <c r="B10" s="9" t="s">
        <v>43</v>
      </c>
      <c r="C10" s="45" t="s">
        <v>41</v>
      </c>
      <c r="D10" s="35">
        <v>0.97589576862214944</v>
      </c>
      <c r="E10" s="37">
        <v>19.777951201692531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44">
        <v>19.777951201692531</v>
      </c>
      <c r="AE10" s="39">
        <v>1</v>
      </c>
      <c r="AF10" s="34">
        <v>1</v>
      </c>
      <c r="AG10" s="40">
        <v>19.777951201692531</v>
      </c>
      <c r="AH10" s="41">
        <v>8</v>
      </c>
      <c r="AI10" s="42" t="s">
        <v>39</v>
      </c>
    </row>
    <row r="11" spans="1:35" x14ac:dyDescent="0.35">
      <c r="A11" s="33" t="s">
        <v>59</v>
      </c>
      <c r="B11" s="9" t="s">
        <v>55</v>
      </c>
      <c r="C11" s="45" t="s">
        <v>37</v>
      </c>
      <c r="D11" s="35">
        <v>0.92785896196338258</v>
      </c>
      <c r="E11" s="37">
        <v>0</v>
      </c>
      <c r="F11" s="37">
        <v>18.943910912116863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44">
        <v>18.943910912116863</v>
      </c>
      <c r="AE11" s="39">
        <v>1</v>
      </c>
      <c r="AF11" s="34">
        <v>1</v>
      </c>
      <c r="AG11" s="40">
        <v>18.943910912116863</v>
      </c>
      <c r="AH11" s="41">
        <v>9</v>
      </c>
      <c r="AI11" s="42" t="s">
        <v>39</v>
      </c>
    </row>
    <row r="12" spans="1:35" x14ac:dyDescent="0.35">
      <c r="A12" s="33" t="s">
        <v>66</v>
      </c>
      <c r="B12" s="9" t="s">
        <v>46</v>
      </c>
      <c r="C12" s="45" t="s">
        <v>37</v>
      </c>
      <c r="D12" s="35">
        <v>0.94413024492311715</v>
      </c>
      <c r="E12" s="37">
        <v>0</v>
      </c>
      <c r="F12" s="37">
        <v>17.859108856717555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44">
        <v>17.859108856717555</v>
      </c>
      <c r="AE12" s="39">
        <v>1</v>
      </c>
      <c r="AF12" s="34">
        <v>1</v>
      </c>
      <c r="AG12" s="40">
        <v>17.859108856717555</v>
      </c>
      <c r="AH12" s="41">
        <v>10</v>
      </c>
      <c r="AI12" s="42" t="s">
        <v>39</v>
      </c>
    </row>
    <row r="13" spans="1:35" x14ac:dyDescent="0.35">
      <c r="A13" s="9" t="s">
        <v>73</v>
      </c>
      <c r="B13" s="9" t="s">
        <v>70</v>
      </c>
      <c r="C13" s="34" t="s">
        <v>37</v>
      </c>
      <c r="D13" s="35">
        <v>0.95597710347985099</v>
      </c>
      <c r="E13" s="37">
        <v>0</v>
      </c>
      <c r="F13" s="37">
        <v>0</v>
      </c>
      <c r="G13" s="37">
        <v>0</v>
      </c>
      <c r="H13" s="37">
        <v>16.026756610015255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44">
        <v>16.026756610015255</v>
      </c>
      <c r="AE13" s="39">
        <v>1</v>
      </c>
      <c r="AF13" s="34">
        <v>1</v>
      </c>
      <c r="AG13" s="40">
        <v>16.026756610015255</v>
      </c>
      <c r="AH13" s="41">
        <v>11</v>
      </c>
      <c r="AI13" s="42" t="s">
        <v>39</v>
      </c>
    </row>
    <row r="14" spans="1:35" x14ac:dyDescent="0.35">
      <c r="A14" s="33" t="s">
        <v>44</v>
      </c>
      <c r="B14" s="9" t="s">
        <v>43</v>
      </c>
      <c r="C14" s="45" t="s">
        <v>41</v>
      </c>
      <c r="D14" s="35">
        <v>0.97589576862214944</v>
      </c>
      <c r="E14" s="37">
        <v>10.702120553506546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44">
        <v>10.702120553506546</v>
      </c>
      <c r="AE14" s="39">
        <v>1</v>
      </c>
      <c r="AF14" s="34">
        <v>1</v>
      </c>
      <c r="AG14" s="40">
        <v>10.702120553506546</v>
      </c>
      <c r="AH14" s="41">
        <v>12</v>
      </c>
      <c r="AI14" s="42" t="s">
        <v>39</v>
      </c>
    </row>
    <row r="15" spans="1:35" x14ac:dyDescent="0.35">
      <c r="A15" s="33" t="s">
        <v>48</v>
      </c>
      <c r="B15" s="9" t="s">
        <v>49</v>
      </c>
      <c r="C15" s="45" t="s">
        <v>37</v>
      </c>
      <c r="D15" s="35">
        <v>0.91513764210432436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44">
        <v>0</v>
      </c>
      <c r="AE15" s="39">
        <v>0</v>
      </c>
      <c r="AF15" s="34">
        <v>0</v>
      </c>
      <c r="AG15" s="40" t="s">
        <v>47</v>
      </c>
      <c r="AH15" s="41" t="s">
        <v>47</v>
      </c>
      <c r="AI15" s="42" t="s">
        <v>50</v>
      </c>
    </row>
    <row r="16" spans="1:35" x14ac:dyDescent="0.35">
      <c r="A16" s="9" t="s">
        <v>51</v>
      </c>
      <c r="B16" s="9" t="s">
        <v>46</v>
      </c>
      <c r="C16" s="34" t="s">
        <v>41</v>
      </c>
      <c r="D16" s="35">
        <v>0.97811581358947663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44">
        <v>0</v>
      </c>
      <c r="AE16" s="39">
        <v>0</v>
      </c>
      <c r="AF16" s="34">
        <v>0</v>
      </c>
      <c r="AG16" s="40" t="s">
        <v>47</v>
      </c>
      <c r="AH16" s="41" t="s">
        <v>47</v>
      </c>
      <c r="AI16" s="42" t="s">
        <v>39</v>
      </c>
    </row>
    <row r="17" spans="1:35" x14ac:dyDescent="0.35">
      <c r="A17" s="9" t="s">
        <v>54</v>
      </c>
      <c r="B17" s="9" t="s">
        <v>55</v>
      </c>
      <c r="C17" s="34" t="s">
        <v>41</v>
      </c>
      <c r="D17" s="35">
        <v>0.95540258639679887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44">
        <v>0</v>
      </c>
      <c r="AE17" s="39">
        <v>0</v>
      </c>
      <c r="AF17" s="34">
        <v>0</v>
      </c>
      <c r="AG17" s="40" t="s">
        <v>47</v>
      </c>
      <c r="AH17" s="41" t="s">
        <v>47</v>
      </c>
      <c r="AI17" s="42" t="s">
        <v>39</v>
      </c>
    </row>
    <row r="18" spans="1:35" x14ac:dyDescent="0.35">
      <c r="A18" s="33" t="s">
        <v>56</v>
      </c>
      <c r="B18" s="9" t="s">
        <v>57</v>
      </c>
      <c r="C18" s="34" t="s">
        <v>41</v>
      </c>
      <c r="D18" s="35">
        <v>0.92717872069075347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44">
        <v>0</v>
      </c>
      <c r="AE18" s="39">
        <v>0</v>
      </c>
      <c r="AF18" s="34">
        <v>0</v>
      </c>
      <c r="AG18" s="40" t="s">
        <v>47</v>
      </c>
      <c r="AH18" s="41" t="s">
        <v>47</v>
      </c>
      <c r="AI18" s="42" t="s">
        <v>50</v>
      </c>
    </row>
    <row r="19" spans="1:35" x14ac:dyDescent="0.35">
      <c r="A19" s="9" t="s">
        <v>58</v>
      </c>
      <c r="B19" s="9" t="s">
        <v>55</v>
      </c>
      <c r="C19" s="45" t="s">
        <v>41</v>
      </c>
      <c r="D19" s="35">
        <v>0.95540258639679887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44">
        <v>0</v>
      </c>
      <c r="AE19" s="39">
        <v>0</v>
      </c>
      <c r="AF19" s="34">
        <v>0</v>
      </c>
      <c r="AG19" s="40" t="s">
        <v>47</v>
      </c>
      <c r="AH19" s="41" t="s">
        <v>47</v>
      </c>
      <c r="AI19" s="42" t="s">
        <v>39</v>
      </c>
    </row>
    <row r="20" spans="1:35" x14ac:dyDescent="0.35">
      <c r="A20" s="9" t="s">
        <v>62</v>
      </c>
      <c r="B20" s="9" t="s">
        <v>63</v>
      </c>
      <c r="C20" s="34" t="s">
        <v>41</v>
      </c>
      <c r="D20" s="35">
        <v>0.9231188900716677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44">
        <v>0</v>
      </c>
      <c r="AE20" s="39">
        <v>0</v>
      </c>
      <c r="AF20" s="34">
        <v>0</v>
      </c>
      <c r="AG20" s="40" t="s">
        <v>47</v>
      </c>
      <c r="AH20" s="41" t="s">
        <v>47</v>
      </c>
      <c r="AI20" s="42" t="s">
        <v>50</v>
      </c>
    </row>
    <row r="21" spans="1:35" x14ac:dyDescent="0.35">
      <c r="A21" s="9" t="s">
        <v>64</v>
      </c>
      <c r="B21" s="11" t="s">
        <v>49</v>
      </c>
      <c r="C21" s="34" t="s">
        <v>41</v>
      </c>
      <c r="D21" s="35">
        <v>0.95846575531425637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44">
        <v>0</v>
      </c>
      <c r="AE21" s="39">
        <v>0</v>
      </c>
      <c r="AF21" s="34">
        <v>0</v>
      </c>
      <c r="AG21" s="40" t="s">
        <v>47</v>
      </c>
      <c r="AH21" s="41" t="s">
        <v>47</v>
      </c>
      <c r="AI21" s="42" t="s">
        <v>50</v>
      </c>
    </row>
    <row r="22" spans="1:35" x14ac:dyDescent="0.35">
      <c r="A22" s="33" t="s">
        <v>67</v>
      </c>
      <c r="B22" s="9" t="s">
        <v>46</v>
      </c>
      <c r="C22" s="34" t="s">
        <v>41</v>
      </c>
      <c r="D22" s="35">
        <v>0.97946029679218749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44">
        <v>0</v>
      </c>
      <c r="AE22" s="39">
        <v>0</v>
      </c>
      <c r="AF22" s="34">
        <v>0</v>
      </c>
      <c r="AG22" s="40" t="s">
        <v>47</v>
      </c>
      <c r="AH22" s="41" t="s">
        <v>47</v>
      </c>
      <c r="AI22" s="42" t="s">
        <v>39</v>
      </c>
    </row>
    <row r="23" spans="1:35" x14ac:dyDescent="0.35">
      <c r="A23" s="9" t="s">
        <v>68</v>
      </c>
      <c r="B23" s="11" t="s">
        <v>49</v>
      </c>
      <c r="C23" s="34" t="s">
        <v>41</v>
      </c>
      <c r="D23" s="35">
        <v>0.95846575531425637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44">
        <v>0</v>
      </c>
      <c r="AE23" s="39">
        <v>0</v>
      </c>
      <c r="AF23" s="34">
        <v>0</v>
      </c>
      <c r="AG23" s="40" t="s">
        <v>47</v>
      </c>
      <c r="AH23" s="41" t="s">
        <v>47</v>
      </c>
      <c r="AI23" s="42" t="s">
        <v>50</v>
      </c>
    </row>
    <row r="24" spans="1:35" x14ac:dyDescent="0.35">
      <c r="A24" s="9" t="s">
        <v>69</v>
      </c>
      <c r="B24" s="9" t="s">
        <v>70</v>
      </c>
      <c r="C24" s="34" t="s">
        <v>41</v>
      </c>
      <c r="D24" s="35">
        <v>0.97828983041673989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44">
        <v>0</v>
      </c>
      <c r="AE24" s="39">
        <v>0</v>
      </c>
      <c r="AF24" s="34">
        <v>0</v>
      </c>
      <c r="AG24" s="40" t="s">
        <v>47</v>
      </c>
      <c r="AH24" s="41" t="s">
        <v>47</v>
      </c>
      <c r="AI24" s="42" t="s">
        <v>39</v>
      </c>
    </row>
    <row r="25" spans="1:35" x14ac:dyDescent="0.35">
      <c r="A25" s="33" t="s">
        <v>71</v>
      </c>
      <c r="B25" s="9" t="s">
        <v>72</v>
      </c>
      <c r="C25" s="45" t="s">
        <v>37</v>
      </c>
      <c r="D25" s="35">
        <v>0.92825813631102927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44">
        <v>0</v>
      </c>
      <c r="AE25" s="39">
        <v>0</v>
      </c>
      <c r="AF25" s="34">
        <v>0</v>
      </c>
      <c r="AG25" s="40" t="s">
        <v>47</v>
      </c>
      <c r="AH25" s="41" t="s">
        <v>47</v>
      </c>
      <c r="AI25" s="42" t="s">
        <v>50</v>
      </c>
    </row>
    <row r="26" spans="1:35" x14ac:dyDescent="0.35">
      <c r="A26" s="9" t="s">
        <v>74</v>
      </c>
      <c r="B26" s="9" t="s">
        <v>53</v>
      </c>
      <c r="C26" s="34" t="s">
        <v>37</v>
      </c>
      <c r="D26" s="35">
        <v>0.94068780301957644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44">
        <v>0</v>
      </c>
      <c r="AE26" s="39">
        <v>0</v>
      </c>
      <c r="AF26" s="34">
        <v>0</v>
      </c>
      <c r="AG26" s="40" t="s">
        <v>47</v>
      </c>
      <c r="AH26" s="41" t="s">
        <v>47</v>
      </c>
      <c r="AI26" s="42" t="s">
        <v>39</v>
      </c>
    </row>
    <row r="27" spans="1:35" x14ac:dyDescent="0.35">
      <c r="A27" s="9" t="s">
        <v>75</v>
      </c>
      <c r="B27" s="9" t="s">
        <v>53</v>
      </c>
      <c r="C27" s="34" t="s">
        <v>37</v>
      </c>
      <c r="D27" s="35">
        <v>0.94068780301957644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44">
        <v>0</v>
      </c>
      <c r="AE27" s="39">
        <v>0</v>
      </c>
      <c r="AF27" s="34">
        <v>0</v>
      </c>
      <c r="AG27" s="40" t="s">
        <v>47</v>
      </c>
      <c r="AH27" s="41" t="s">
        <v>47</v>
      </c>
      <c r="AI27" s="42" t="s">
        <v>39</v>
      </c>
    </row>
    <row r="28" spans="1:35" x14ac:dyDescent="0.35">
      <c r="A28" s="9" t="s">
        <v>76</v>
      </c>
      <c r="B28" s="9" t="s">
        <v>55</v>
      </c>
      <c r="C28" s="45" t="s">
        <v>37</v>
      </c>
      <c r="D28" s="35">
        <v>0.93437685847513685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44">
        <v>0</v>
      </c>
      <c r="AE28" s="39">
        <v>0</v>
      </c>
      <c r="AF28" s="34">
        <v>0</v>
      </c>
      <c r="AG28" s="40" t="s">
        <v>47</v>
      </c>
      <c r="AH28" s="41" t="s">
        <v>47</v>
      </c>
      <c r="AI28" s="42" t="s">
        <v>39</v>
      </c>
    </row>
    <row r="29" spans="1:35" x14ac:dyDescent="0.35">
      <c r="A29" s="9" t="s">
        <v>77</v>
      </c>
      <c r="B29" s="9" t="s">
        <v>78</v>
      </c>
      <c r="C29" s="34" t="s">
        <v>37</v>
      </c>
      <c r="D29" s="35">
        <v>0.92005983861837626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44">
        <v>0</v>
      </c>
      <c r="AE29" s="39">
        <v>0</v>
      </c>
      <c r="AF29" s="34">
        <v>0</v>
      </c>
      <c r="AG29" s="40" t="s">
        <v>47</v>
      </c>
      <c r="AH29" s="41" t="s">
        <v>47</v>
      </c>
      <c r="AI29" s="42" t="s">
        <v>39</v>
      </c>
    </row>
    <row r="30" spans="1:35" x14ac:dyDescent="0.35">
      <c r="A30" s="9" t="s">
        <v>79</v>
      </c>
      <c r="B30" s="9" t="s">
        <v>78</v>
      </c>
      <c r="C30" s="34" t="s">
        <v>37</v>
      </c>
      <c r="D30" s="35">
        <v>0.92132004293800662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44">
        <v>0</v>
      </c>
      <c r="AE30" s="39">
        <v>0</v>
      </c>
      <c r="AF30" s="34">
        <v>0</v>
      </c>
      <c r="AG30" s="40" t="s">
        <v>47</v>
      </c>
      <c r="AH30" s="41" t="s">
        <v>47</v>
      </c>
      <c r="AI30" s="42" t="s">
        <v>39</v>
      </c>
    </row>
    <row r="31" spans="1:35" x14ac:dyDescent="0.35">
      <c r="A31" s="33" t="s">
        <v>82</v>
      </c>
      <c r="B31" s="9" t="s">
        <v>49</v>
      </c>
      <c r="C31" s="34" t="s">
        <v>37</v>
      </c>
      <c r="D31" s="35">
        <v>0.88178823946477192</v>
      </c>
      <c r="E31" s="37">
        <v>0</v>
      </c>
      <c r="F31" s="37">
        <v>0</v>
      </c>
      <c r="G31" s="37" t="s">
        <v>38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44">
        <v>0</v>
      </c>
      <c r="AE31" s="39">
        <v>0</v>
      </c>
      <c r="AF31" s="34">
        <v>0</v>
      </c>
      <c r="AG31" s="40" t="s">
        <v>47</v>
      </c>
      <c r="AH31" s="41" t="s">
        <v>47</v>
      </c>
      <c r="AI31" s="42" t="s">
        <v>50</v>
      </c>
    </row>
    <row r="32" spans="1:35" x14ac:dyDescent="0.35">
      <c r="A32" s="33" t="s">
        <v>83</v>
      </c>
      <c r="B32" s="9" t="s">
        <v>84</v>
      </c>
      <c r="C32" s="34" t="s">
        <v>41</v>
      </c>
      <c r="D32" s="35">
        <v>0.98572168236470603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44">
        <v>0</v>
      </c>
      <c r="AE32" s="39">
        <v>0</v>
      </c>
      <c r="AF32" s="34">
        <v>0</v>
      </c>
      <c r="AG32" s="40" t="s">
        <v>47</v>
      </c>
      <c r="AH32" s="41" t="s">
        <v>47</v>
      </c>
      <c r="AI32" s="42" t="s">
        <v>50</v>
      </c>
    </row>
    <row r="33" spans="1:35" x14ac:dyDescent="0.35">
      <c r="A33" s="9"/>
      <c r="B33" s="9"/>
      <c r="C33" s="45"/>
      <c r="D33" s="35"/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44">
        <v>0</v>
      </c>
      <c r="AE33" s="39">
        <v>0</v>
      </c>
      <c r="AF33" s="34">
        <v>0</v>
      </c>
      <c r="AG33" s="40" t="s">
        <v>47</v>
      </c>
      <c r="AH33" s="41" t="s">
        <v>47</v>
      </c>
      <c r="AI33" s="42"/>
    </row>
    <row r="34" spans="1:35" ht="30" x14ac:dyDescent="0.25">
      <c r="A34" s="46" t="s">
        <v>85</v>
      </c>
      <c r="B34" s="47"/>
      <c r="C34" s="47"/>
      <c r="D34" s="48"/>
      <c r="E34" s="49">
        <f t="shared" ref="E34:AC34" si="0">COUNTIF((E3:E33),"&gt;1")</f>
        <v>4</v>
      </c>
      <c r="F34" s="49">
        <f t="shared" si="0"/>
        <v>4</v>
      </c>
      <c r="G34" s="50">
        <f t="shared" si="0"/>
        <v>4</v>
      </c>
      <c r="H34" s="50">
        <f t="shared" si="0"/>
        <v>3</v>
      </c>
      <c r="I34" s="50">
        <f t="shared" si="0"/>
        <v>0</v>
      </c>
      <c r="J34" s="49">
        <f t="shared" si="0"/>
        <v>0</v>
      </c>
      <c r="K34" s="50">
        <f t="shared" si="0"/>
        <v>0</v>
      </c>
      <c r="L34" s="50">
        <f t="shared" si="0"/>
        <v>0</v>
      </c>
      <c r="M34" s="50">
        <f t="shared" si="0"/>
        <v>0</v>
      </c>
      <c r="N34" s="50">
        <f t="shared" si="0"/>
        <v>0</v>
      </c>
      <c r="O34" s="50">
        <f t="shared" si="0"/>
        <v>0</v>
      </c>
      <c r="P34" s="50">
        <f t="shared" si="0"/>
        <v>0</v>
      </c>
      <c r="Q34" s="50">
        <f t="shared" si="0"/>
        <v>0</v>
      </c>
      <c r="R34" s="50">
        <f t="shared" si="0"/>
        <v>0</v>
      </c>
      <c r="S34" s="50">
        <f t="shared" si="0"/>
        <v>0</v>
      </c>
      <c r="T34" s="50">
        <f t="shared" si="0"/>
        <v>0</v>
      </c>
      <c r="U34" s="50">
        <f t="shared" si="0"/>
        <v>0</v>
      </c>
      <c r="V34" s="50">
        <f t="shared" si="0"/>
        <v>0</v>
      </c>
      <c r="W34" s="50">
        <f t="shared" si="0"/>
        <v>0</v>
      </c>
      <c r="X34" s="50">
        <f t="shared" si="0"/>
        <v>0</v>
      </c>
      <c r="Y34" s="50">
        <f t="shared" si="0"/>
        <v>0</v>
      </c>
      <c r="Z34" s="50">
        <f t="shared" si="0"/>
        <v>0</v>
      </c>
      <c r="AA34" s="50">
        <f t="shared" si="0"/>
        <v>0</v>
      </c>
      <c r="AB34" s="50">
        <f t="shared" si="0"/>
        <v>0</v>
      </c>
      <c r="AC34" s="50">
        <f t="shared" si="0"/>
        <v>0</v>
      </c>
      <c r="AD34" s="51"/>
      <c r="AE34" s="52">
        <f>SUM(AE3:AE33)</f>
        <v>15</v>
      </c>
      <c r="AF34" s="12">
        <f>COUNT(E34:Y34)</f>
        <v>21</v>
      </c>
      <c r="AG34" s="53">
        <f>+AE34/AF34</f>
        <v>0.7142857142857143</v>
      </c>
      <c r="AH34" s="54"/>
      <c r="AI34" s="55"/>
    </row>
    <row r="35" spans="1:35" ht="15.75" x14ac:dyDescent="0.25">
      <c r="A35" s="1">
        <v>1</v>
      </c>
      <c r="B35" s="1">
        <v>2</v>
      </c>
      <c r="C35" s="1">
        <v>3</v>
      </c>
      <c r="D35" s="1">
        <v>4</v>
      </c>
      <c r="E35" s="1">
        <v>5</v>
      </c>
      <c r="F35" s="1">
        <v>6</v>
      </c>
      <c r="G35" s="1">
        <v>7</v>
      </c>
      <c r="H35" s="1">
        <v>8</v>
      </c>
      <c r="I35" s="1">
        <v>9</v>
      </c>
      <c r="J35" s="1">
        <v>10</v>
      </c>
      <c r="K35" s="1">
        <v>11</v>
      </c>
      <c r="L35" s="1">
        <v>12</v>
      </c>
      <c r="M35" s="1">
        <v>13</v>
      </c>
      <c r="N35" s="1">
        <v>14</v>
      </c>
      <c r="O35" s="1">
        <v>15</v>
      </c>
      <c r="P35" s="1">
        <v>16</v>
      </c>
      <c r="Q35" s="1">
        <v>17</v>
      </c>
      <c r="R35" s="1">
        <v>18</v>
      </c>
      <c r="S35" s="1">
        <v>19</v>
      </c>
      <c r="T35" s="1">
        <v>20</v>
      </c>
      <c r="U35" s="1">
        <v>21</v>
      </c>
      <c r="V35" s="1">
        <v>22</v>
      </c>
      <c r="W35" s="1">
        <v>23</v>
      </c>
      <c r="X35" s="25">
        <v>24</v>
      </c>
      <c r="Y35" s="25">
        <v>25</v>
      </c>
      <c r="Z35" s="25">
        <v>25</v>
      </c>
      <c r="AA35" s="25">
        <v>25</v>
      </c>
      <c r="AB35" s="25">
        <v>25</v>
      </c>
      <c r="AC35" s="25">
        <v>25</v>
      </c>
      <c r="AD35" s="1">
        <v>26</v>
      </c>
      <c r="AE35" s="1">
        <v>27</v>
      </c>
      <c r="AF35" s="1">
        <v>28</v>
      </c>
      <c r="AG35" s="1">
        <v>29</v>
      </c>
      <c r="AH35" s="1">
        <v>30</v>
      </c>
      <c r="AI35" s="1">
        <v>31</v>
      </c>
    </row>
    <row r="36" spans="1:35" ht="15.75" x14ac:dyDescent="0.25">
      <c r="A36" s="59" t="s">
        <v>86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</row>
    <row r="37" spans="1:35" ht="99.75" x14ac:dyDescent="0.25">
      <c r="A37" s="4" t="s">
        <v>0</v>
      </c>
      <c r="B37" s="4" t="s">
        <v>1</v>
      </c>
      <c r="C37" s="5" t="s">
        <v>2</v>
      </c>
      <c r="D37" s="6" t="s">
        <v>3</v>
      </c>
      <c r="E37" s="7" t="s">
        <v>87</v>
      </c>
      <c r="F37" s="7" t="s">
        <v>88</v>
      </c>
      <c r="G37" s="27" t="s">
        <v>89</v>
      </c>
      <c r="H37" s="27" t="s">
        <v>90</v>
      </c>
      <c r="I37" s="8" t="s">
        <v>91</v>
      </c>
      <c r="J37" s="27" t="s">
        <v>92</v>
      </c>
      <c r="K37" s="8" t="s">
        <v>93</v>
      </c>
      <c r="L37" s="8" t="s">
        <v>94</v>
      </c>
      <c r="M37" s="8" t="s">
        <v>12</v>
      </c>
      <c r="N37" s="8" t="s">
        <v>13</v>
      </c>
      <c r="O37" s="27" t="s">
        <v>14</v>
      </c>
      <c r="P37" s="27" t="s">
        <v>15</v>
      </c>
      <c r="Q37" s="8" t="s">
        <v>16</v>
      </c>
      <c r="R37" s="8" t="s">
        <v>95</v>
      </c>
      <c r="S37" s="27" t="s">
        <v>96</v>
      </c>
      <c r="T37" s="27" t="s">
        <v>97</v>
      </c>
      <c r="U37" s="27" t="s">
        <v>98</v>
      </c>
      <c r="V37" s="8" t="s">
        <v>99</v>
      </c>
      <c r="W37" s="8" t="s">
        <v>100</v>
      </c>
      <c r="X37" s="8" t="s">
        <v>101</v>
      </c>
      <c r="Y37" s="27" t="s">
        <v>102</v>
      </c>
      <c r="Z37" s="27" t="s">
        <v>102</v>
      </c>
      <c r="AA37" s="27" t="s">
        <v>102</v>
      </c>
      <c r="AB37" s="27" t="s">
        <v>102</v>
      </c>
      <c r="AC37" s="27" t="s">
        <v>102</v>
      </c>
      <c r="AD37" s="29" t="s">
        <v>29</v>
      </c>
      <c r="AE37" s="30" t="s">
        <v>30</v>
      </c>
      <c r="AF37" s="30" t="s">
        <v>31</v>
      </c>
      <c r="AG37" s="30" t="s">
        <v>32</v>
      </c>
      <c r="AH37" s="31" t="s">
        <v>33</v>
      </c>
      <c r="AI37" s="13" t="s">
        <v>103</v>
      </c>
    </row>
    <row r="38" spans="1:35" x14ac:dyDescent="0.35">
      <c r="A38" s="33" t="s">
        <v>60</v>
      </c>
      <c r="B38" s="9" t="s">
        <v>61</v>
      </c>
      <c r="C38" s="34" t="s">
        <v>37</v>
      </c>
      <c r="D38" s="35">
        <v>0.90959745585328933</v>
      </c>
      <c r="E38" s="56">
        <v>0</v>
      </c>
      <c r="F38" s="56">
        <v>0</v>
      </c>
      <c r="G38" s="56">
        <v>23.89987090503859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56">
        <v>0</v>
      </c>
      <c r="AD38" s="44">
        <v>23.89987090503859</v>
      </c>
      <c r="AE38" s="39">
        <v>1</v>
      </c>
      <c r="AF38" s="34">
        <v>1</v>
      </c>
      <c r="AG38" s="40">
        <v>23.89987090503859</v>
      </c>
      <c r="AH38" s="41">
        <v>5</v>
      </c>
      <c r="AI38" s="57">
        <v>1</v>
      </c>
    </row>
    <row r="39" spans="1:35" x14ac:dyDescent="0.35">
      <c r="A39" s="33" t="s">
        <v>56</v>
      </c>
      <c r="B39" s="9" t="s">
        <v>57</v>
      </c>
      <c r="C39" s="34" t="s">
        <v>41</v>
      </c>
      <c r="D39" s="35">
        <v>0.92717872069075347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</v>
      </c>
      <c r="AD39" s="44">
        <v>0</v>
      </c>
      <c r="AE39" s="39">
        <v>0</v>
      </c>
      <c r="AF39" s="34">
        <v>0</v>
      </c>
      <c r="AG39" s="40" t="s">
        <v>47</v>
      </c>
      <c r="AH39" s="41" t="s">
        <v>47</v>
      </c>
      <c r="AI39" s="57" t="s">
        <v>47</v>
      </c>
    </row>
    <row r="40" spans="1:35" x14ac:dyDescent="0.35">
      <c r="A40" s="33" t="s">
        <v>48</v>
      </c>
      <c r="B40" s="9" t="s">
        <v>49</v>
      </c>
      <c r="C40" s="34" t="s">
        <v>37</v>
      </c>
      <c r="D40" s="35">
        <v>0.91513764210432436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56">
        <v>0</v>
      </c>
      <c r="AD40" s="44">
        <v>0</v>
      </c>
      <c r="AE40" s="39">
        <v>0</v>
      </c>
      <c r="AF40" s="34">
        <v>0</v>
      </c>
      <c r="AG40" s="40" t="s">
        <v>47</v>
      </c>
      <c r="AH40" s="41" t="s">
        <v>47</v>
      </c>
      <c r="AI40" s="57" t="s">
        <v>47</v>
      </c>
    </row>
    <row r="41" spans="1:35" x14ac:dyDescent="0.35">
      <c r="A41" s="9" t="s">
        <v>64</v>
      </c>
      <c r="B41" s="9" t="s">
        <v>49</v>
      </c>
      <c r="C41" s="34" t="s">
        <v>41</v>
      </c>
      <c r="D41" s="35">
        <v>0.95846575531425637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44">
        <v>0</v>
      </c>
      <c r="AE41" s="39">
        <v>0</v>
      </c>
      <c r="AF41" s="34">
        <v>0</v>
      </c>
      <c r="AG41" s="40" t="s">
        <v>47</v>
      </c>
      <c r="AH41" s="41" t="s">
        <v>47</v>
      </c>
      <c r="AI41" s="57" t="s">
        <v>47</v>
      </c>
    </row>
    <row r="42" spans="1:35" x14ac:dyDescent="0.35">
      <c r="A42" s="9" t="s">
        <v>68</v>
      </c>
      <c r="B42" s="9" t="s">
        <v>49</v>
      </c>
      <c r="C42" s="34" t="s">
        <v>41</v>
      </c>
      <c r="D42" s="35">
        <v>0.95846575531425637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44">
        <v>0</v>
      </c>
      <c r="AE42" s="39">
        <v>0</v>
      </c>
      <c r="AF42" s="34">
        <v>0</v>
      </c>
      <c r="AG42" s="40" t="s">
        <v>47</v>
      </c>
      <c r="AH42" s="41" t="s">
        <v>47</v>
      </c>
      <c r="AI42" s="57" t="s">
        <v>47</v>
      </c>
    </row>
    <row r="43" spans="1:35" x14ac:dyDescent="0.35">
      <c r="A43" s="9" t="s">
        <v>71</v>
      </c>
      <c r="B43" s="9" t="s">
        <v>72</v>
      </c>
      <c r="C43" s="34" t="s">
        <v>37</v>
      </c>
      <c r="D43" s="35">
        <v>0.92825813631102927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44">
        <v>0</v>
      </c>
      <c r="AE43" s="39">
        <v>0</v>
      </c>
      <c r="AF43" s="34">
        <v>0</v>
      </c>
      <c r="AG43" s="40" t="s">
        <v>47</v>
      </c>
      <c r="AH43" s="41" t="s">
        <v>47</v>
      </c>
      <c r="AI43" s="57" t="s">
        <v>47</v>
      </c>
    </row>
    <row r="44" spans="1:35" x14ac:dyDescent="0.35">
      <c r="A44" s="33" t="s">
        <v>82</v>
      </c>
      <c r="B44" s="9" t="s">
        <v>49</v>
      </c>
      <c r="C44" s="34" t="s">
        <v>37</v>
      </c>
      <c r="D44" s="35">
        <v>0.88178823946477192</v>
      </c>
      <c r="E44" s="56">
        <v>0</v>
      </c>
      <c r="F44" s="56">
        <v>0</v>
      </c>
      <c r="G44" s="56" t="s">
        <v>38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  <c r="AA44" s="56">
        <v>0</v>
      </c>
      <c r="AB44" s="56">
        <v>0</v>
      </c>
      <c r="AC44" s="56">
        <v>0</v>
      </c>
      <c r="AD44" s="44">
        <v>0</v>
      </c>
      <c r="AE44" s="39">
        <v>0</v>
      </c>
      <c r="AF44" s="34">
        <v>0</v>
      </c>
      <c r="AG44" s="40" t="s">
        <v>47</v>
      </c>
      <c r="AH44" s="41" t="s">
        <v>47</v>
      </c>
      <c r="AI44" s="57" t="s">
        <v>47</v>
      </c>
    </row>
    <row r="45" spans="1:35" ht="15.75" x14ac:dyDescent="0.25">
      <c r="A45" s="62" t="s">
        <v>104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1"/>
    </row>
    <row r="46" spans="1:35" ht="99.75" x14ac:dyDescent="0.25">
      <c r="A46" s="4" t="s">
        <v>0</v>
      </c>
      <c r="B46" s="4" t="s">
        <v>1</v>
      </c>
      <c r="C46" s="5" t="s">
        <v>2</v>
      </c>
      <c r="D46" s="6" t="s">
        <v>3</v>
      </c>
      <c r="E46" s="7" t="s">
        <v>87</v>
      </c>
      <c r="F46" s="7" t="s">
        <v>88</v>
      </c>
      <c r="G46" s="27" t="s">
        <v>89</v>
      </c>
      <c r="H46" s="27" t="s">
        <v>90</v>
      </c>
      <c r="I46" s="8" t="s">
        <v>91</v>
      </c>
      <c r="J46" s="27" t="s">
        <v>92</v>
      </c>
      <c r="K46" s="8" t="s">
        <v>93</v>
      </c>
      <c r="L46" s="8" t="s">
        <v>94</v>
      </c>
      <c r="M46" s="8" t="s">
        <v>12</v>
      </c>
      <c r="N46" s="8" t="s">
        <v>13</v>
      </c>
      <c r="O46" s="27" t="s">
        <v>14</v>
      </c>
      <c r="P46" s="27" t="s">
        <v>15</v>
      </c>
      <c r="Q46" s="8" t="s">
        <v>16</v>
      </c>
      <c r="R46" s="8" t="s">
        <v>95</v>
      </c>
      <c r="S46" s="27" t="s">
        <v>96</v>
      </c>
      <c r="T46" s="27" t="s">
        <v>97</v>
      </c>
      <c r="U46" s="27" t="s">
        <v>98</v>
      </c>
      <c r="V46" s="8" t="s">
        <v>99</v>
      </c>
      <c r="W46" s="8" t="s">
        <v>100</v>
      </c>
      <c r="X46" s="8" t="s">
        <v>101</v>
      </c>
      <c r="Y46" s="27" t="s">
        <v>102</v>
      </c>
      <c r="Z46" s="27" t="s">
        <v>102</v>
      </c>
      <c r="AA46" s="27" t="s">
        <v>102</v>
      </c>
      <c r="AB46" s="27" t="s">
        <v>102</v>
      </c>
      <c r="AC46" s="27" t="s">
        <v>102</v>
      </c>
      <c r="AD46" s="29" t="s">
        <v>29</v>
      </c>
      <c r="AE46" s="30" t="s">
        <v>30</v>
      </c>
      <c r="AF46" s="30" t="s">
        <v>31</v>
      </c>
      <c r="AG46" s="30" t="s">
        <v>32</v>
      </c>
      <c r="AH46" s="31" t="s">
        <v>33</v>
      </c>
      <c r="AI46" s="13" t="s">
        <v>103</v>
      </c>
    </row>
    <row r="47" spans="1:35" x14ac:dyDescent="0.35">
      <c r="A47" s="33" t="s">
        <v>35</v>
      </c>
      <c r="B47" s="9" t="s">
        <v>36</v>
      </c>
      <c r="C47" s="34" t="s">
        <v>37</v>
      </c>
      <c r="D47" s="35">
        <v>0.94638959323517446</v>
      </c>
      <c r="E47" s="58">
        <v>25</v>
      </c>
      <c r="F47" s="56">
        <v>23.939937883576413</v>
      </c>
      <c r="G47" s="56">
        <v>24.25201839106434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  <c r="AB47" s="56">
        <v>0</v>
      </c>
      <c r="AC47" s="56">
        <v>0</v>
      </c>
      <c r="AD47" s="38">
        <v>73.191956274640745</v>
      </c>
      <c r="AE47" s="39">
        <v>3</v>
      </c>
      <c r="AF47" s="34">
        <v>3</v>
      </c>
      <c r="AG47" s="40">
        <v>24.397318758213583</v>
      </c>
      <c r="AH47" s="41">
        <v>1</v>
      </c>
      <c r="AI47" s="57">
        <v>1</v>
      </c>
    </row>
    <row r="48" spans="1:35" x14ac:dyDescent="0.35">
      <c r="A48" s="33" t="s">
        <v>80</v>
      </c>
      <c r="B48" s="9" t="s">
        <v>81</v>
      </c>
      <c r="C48" s="34" t="s">
        <v>41</v>
      </c>
      <c r="D48" s="35">
        <v>0.97575915145345882</v>
      </c>
      <c r="E48" s="56">
        <v>0</v>
      </c>
      <c r="F48" s="58">
        <v>25</v>
      </c>
      <c r="G48" s="58">
        <v>25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  <c r="AB48" s="56">
        <v>0</v>
      </c>
      <c r="AC48" s="56">
        <v>0</v>
      </c>
      <c r="AD48" s="44">
        <v>50</v>
      </c>
      <c r="AE48" s="39">
        <v>2</v>
      </c>
      <c r="AF48" s="34">
        <v>2</v>
      </c>
      <c r="AG48" s="40">
        <v>25</v>
      </c>
      <c r="AH48" s="41">
        <v>2</v>
      </c>
      <c r="AI48" s="57">
        <v>2</v>
      </c>
    </row>
    <row r="49" spans="1:35" x14ac:dyDescent="0.35">
      <c r="A49" s="33" t="s">
        <v>45</v>
      </c>
      <c r="B49" s="9" t="s">
        <v>46</v>
      </c>
      <c r="C49" s="34" t="s">
        <v>37</v>
      </c>
      <c r="D49" s="35">
        <v>0.94462448854411196</v>
      </c>
      <c r="E49" s="56">
        <v>0</v>
      </c>
      <c r="F49" s="56">
        <v>0</v>
      </c>
      <c r="G49" s="56">
        <v>0</v>
      </c>
      <c r="H49" s="58">
        <v>25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0</v>
      </c>
      <c r="Y49" s="56">
        <v>0</v>
      </c>
      <c r="Z49" s="56">
        <v>0</v>
      </c>
      <c r="AA49" s="56">
        <v>0</v>
      </c>
      <c r="AB49" s="56">
        <v>0</v>
      </c>
      <c r="AC49" s="56">
        <v>0</v>
      </c>
      <c r="AD49" s="44">
        <v>25</v>
      </c>
      <c r="AE49" s="39">
        <v>1</v>
      </c>
      <c r="AF49" s="34">
        <v>1</v>
      </c>
      <c r="AG49" s="40">
        <v>25</v>
      </c>
      <c r="AH49" s="41">
        <v>3</v>
      </c>
      <c r="AI49" s="57">
        <v>3</v>
      </c>
    </row>
    <row r="50" spans="1:35" x14ac:dyDescent="0.35">
      <c r="A50" s="33" t="s">
        <v>52</v>
      </c>
      <c r="B50" s="9" t="s">
        <v>53</v>
      </c>
      <c r="C50" s="34" t="s">
        <v>37</v>
      </c>
      <c r="D50" s="35">
        <v>0.93839394602711024</v>
      </c>
      <c r="E50" s="56">
        <v>0</v>
      </c>
      <c r="F50" s="56">
        <v>0</v>
      </c>
      <c r="G50" s="56">
        <v>0</v>
      </c>
      <c r="H50" s="56">
        <v>24.005384364249643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44">
        <v>24.005384364249643</v>
      </c>
      <c r="AE50" s="39">
        <v>1</v>
      </c>
      <c r="AF50" s="34">
        <v>1</v>
      </c>
      <c r="AG50" s="40">
        <v>24.005384364249643</v>
      </c>
      <c r="AH50" s="41">
        <v>4</v>
      </c>
      <c r="AI50" s="57">
        <v>4</v>
      </c>
    </row>
    <row r="51" spans="1:35" x14ac:dyDescent="0.35">
      <c r="A51" s="33" t="s">
        <v>65</v>
      </c>
      <c r="B51" s="9" t="s">
        <v>46</v>
      </c>
      <c r="C51" s="34" t="s">
        <v>41</v>
      </c>
      <c r="D51" s="35">
        <v>0.94413024492311715</v>
      </c>
      <c r="E51" s="56">
        <v>0</v>
      </c>
      <c r="F51" s="56">
        <v>0</v>
      </c>
      <c r="G51" s="56">
        <v>22.24831825890427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44">
        <v>22.24831825890427</v>
      </c>
      <c r="AE51" s="39">
        <v>1</v>
      </c>
      <c r="AF51" s="34">
        <v>1</v>
      </c>
      <c r="AG51" s="40">
        <v>22.24831825890427</v>
      </c>
      <c r="AH51" s="41">
        <v>6</v>
      </c>
      <c r="AI51" s="57">
        <v>5</v>
      </c>
    </row>
    <row r="52" spans="1:35" x14ac:dyDescent="0.35">
      <c r="A52" s="33" t="s">
        <v>40</v>
      </c>
      <c r="B52" s="9" t="s">
        <v>106</v>
      </c>
      <c r="C52" s="34" t="s">
        <v>41</v>
      </c>
      <c r="D52" s="35">
        <v>0.98848710485559299</v>
      </c>
      <c r="E52" s="56">
        <v>22.006061178007648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44">
        <v>22.006061178007648</v>
      </c>
      <c r="AE52" s="39">
        <v>1</v>
      </c>
      <c r="AF52" s="34">
        <v>1</v>
      </c>
      <c r="AG52" s="40">
        <v>22.006061178007648</v>
      </c>
      <c r="AH52" s="41">
        <v>7</v>
      </c>
      <c r="AI52" s="57">
        <v>6</v>
      </c>
    </row>
    <row r="53" spans="1:35" x14ac:dyDescent="0.35">
      <c r="A53" s="33" t="s">
        <v>42</v>
      </c>
      <c r="B53" s="9" t="s">
        <v>43</v>
      </c>
      <c r="C53" s="34" t="s">
        <v>41</v>
      </c>
      <c r="D53" s="35">
        <v>0.97589576862214944</v>
      </c>
      <c r="E53" s="56">
        <v>19.777951201692531</v>
      </c>
      <c r="F53" s="56">
        <v>0</v>
      </c>
      <c r="G53" s="56">
        <v>0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56">
        <v>0</v>
      </c>
      <c r="V53" s="56">
        <v>0</v>
      </c>
      <c r="W53" s="56">
        <v>0</v>
      </c>
      <c r="X53" s="56">
        <v>0</v>
      </c>
      <c r="Y53" s="56">
        <v>0</v>
      </c>
      <c r="Z53" s="56">
        <v>0</v>
      </c>
      <c r="AA53" s="56">
        <v>0</v>
      </c>
      <c r="AB53" s="56">
        <v>0</v>
      </c>
      <c r="AC53" s="56">
        <v>0</v>
      </c>
      <c r="AD53" s="44">
        <v>19.777951201692531</v>
      </c>
      <c r="AE53" s="39">
        <v>1</v>
      </c>
      <c r="AF53" s="34">
        <v>1</v>
      </c>
      <c r="AG53" s="40">
        <v>19.777951201692531</v>
      </c>
      <c r="AH53" s="41">
        <v>8</v>
      </c>
      <c r="AI53" s="57">
        <v>7</v>
      </c>
    </row>
    <row r="54" spans="1:35" x14ac:dyDescent="0.35">
      <c r="A54" s="33" t="s">
        <v>59</v>
      </c>
      <c r="B54" s="9" t="s">
        <v>55</v>
      </c>
      <c r="C54" s="34" t="s">
        <v>37</v>
      </c>
      <c r="D54" s="35">
        <v>0.92785896196338258</v>
      </c>
      <c r="E54" s="56">
        <v>0</v>
      </c>
      <c r="F54" s="56">
        <v>18.943910912116863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44">
        <v>18.943910912116863</v>
      </c>
      <c r="AE54" s="39">
        <v>1</v>
      </c>
      <c r="AF54" s="34">
        <v>1</v>
      </c>
      <c r="AG54" s="40">
        <v>18.943910912116863</v>
      </c>
      <c r="AH54" s="41">
        <v>9</v>
      </c>
      <c r="AI54" s="57">
        <v>8</v>
      </c>
    </row>
    <row r="55" spans="1:35" x14ac:dyDescent="0.35">
      <c r="A55" s="33" t="s">
        <v>66</v>
      </c>
      <c r="B55" s="9" t="s">
        <v>46</v>
      </c>
      <c r="C55" s="34" t="s">
        <v>37</v>
      </c>
      <c r="D55" s="35">
        <v>0.94413024492311715</v>
      </c>
      <c r="E55" s="56">
        <v>0</v>
      </c>
      <c r="F55" s="56">
        <v>17.859108856717555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44">
        <v>17.859108856717555</v>
      </c>
      <c r="AE55" s="39">
        <v>1</v>
      </c>
      <c r="AF55" s="34">
        <v>1</v>
      </c>
      <c r="AG55" s="40">
        <v>17.859108856717555</v>
      </c>
      <c r="AH55" s="41">
        <v>10</v>
      </c>
      <c r="AI55" s="57">
        <v>9</v>
      </c>
    </row>
    <row r="56" spans="1:35" x14ac:dyDescent="0.35">
      <c r="A56" s="9" t="s">
        <v>73</v>
      </c>
      <c r="B56" s="9" t="s">
        <v>70</v>
      </c>
      <c r="C56" s="34" t="s">
        <v>37</v>
      </c>
      <c r="D56" s="35">
        <v>0.95597710347985099</v>
      </c>
      <c r="E56" s="56">
        <v>0</v>
      </c>
      <c r="F56" s="56">
        <v>0</v>
      </c>
      <c r="G56" s="56">
        <v>0</v>
      </c>
      <c r="H56" s="56">
        <v>16.026756610015255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0</v>
      </c>
      <c r="AB56" s="56">
        <v>0</v>
      </c>
      <c r="AC56" s="56">
        <v>0</v>
      </c>
      <c r="AD56" s="44">
        <v>16.026756610015255</v>
      </c>
      <c r="AE56" s="39">
        <v>1</v>
      </c>
      <c r="AF56" s="34">
        <v>1</v>
      </c>
      <c r="AG56" s="40">
        <v>16.026756610015255</v>
      </c>
      <c r="AH56" s="41">
        <v>11</v>
      </c>
      <c r="AI56" s="57">
        <v>10</v>
      </c>
    </row>
    <row r="57" spans="1:35" x14ac:dyDescent="0.35">
      <c r="A57" s="33" t="s">
        <v>44</v>
      </c>
      <c r="B57" s="9" t="s">
        <v>43</v>
      </c>
      <c r="C57" s="34" t="s">
        <v>41</v>
      </c>
      <c r="D57" s="35">
        <v>0.97589576862214944</v>
      </c>
      <c r="E57" s="56">
        <v>10.702120553506546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44">
        <v>10.702120553506546</v>
      </c>
      <c r="AE57" s="39">
        <v>1</v>
      </c>
      <c r="AF57" s="34">
        <v>1</v>
      </c>
      <c r="AG57" s="40">
        <v>10.702120553506546</v>
      </c>
      <c r="AH57" s="41">
        <v>12</v>
      </c>
      <c r="AI57" s="57">
        <v>11</v>
      </c>
    </row>
    <row r="58" spans="1:35" x14ac:dyDescent="0.35">
      <c r="A58" s="9" t="s">
        <v>51</v>
      </c>
      <c r="B58" s="9" t="s">
        <v>46</v>
      </c>
      <c r="C58" s="34" t="s">
        <v>41</v>
      </c>
      <c r="D58" s="35">
        <v>0.97811581358947663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44">
        <v>0</v>
      </c>
      <c r="AE58" s="39">
        <v>0</v>
      </c>
      <c r="AF58" s="34">
        <v>0</v>
      </c>
      <c r="AG58" s="40" t="s">
        <v>47</v>
      </c>
      <c r="AH58" s="41" t="s">
        <v>47</v>
      </c>
      <c r="AI58" s="57" t="s">
        <v>47</v>
      </c>
    </row>
    <row r="59" spans="1:35" x14ac:dyDescent="0.35">
      <c r="A59" s="9" t="s">
        <v>54</v>
      </c>
      <c r="B59" s="9" t="s">
        <v>55</v>
      </c>
      <c r="C59" s="34" t="s">
        <v>41</v>
      </c>
      <c r="D59" s="35">
        <v>0.95540258639679887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44">
        <v>0</v>
      </c>
      <c r="AE59" s="39">
        <v>0</v>
      </c>
      <c r="AF59" s="34">
        <v>0</v>
      </c>
      <c r="AG59" s="40" t="s">
        <v>47</v>
      </c>
      <c r="AH59" s="41" t="s">
        <v>47</v>
      </c>
      <c r="AI59" s="57" t="s">
        <v>47</v>
      </c>
    </row>
    <row r="60" spans="1:35" x14ac:dyDescent="0.35">
      <c r="A60" s="9" t="s">
        <v>58</v>
      </c>
      <c r="B60" s="9" t="s">
        <v>55</v>
      </c>
      <c r="C60" s="34" t="s">
        <v>41</v>
      </c>
      <c r="D60" s="35">
        <v>0.95540258639679887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44">
        <v>0</v>
      </c>
      <c r="AE60" s="39">
        <v>0</v>
      </c>
      <c r="AF60" s="34">
        <v>0</v>
      </c>
      <c r="AG60" s="40" t="s">
        <v>47</v>
      </c>
      <c r="AH60" s="41" t="s">
        <v>47</v>
      </c>
      <c r="AI60" s="57" t="s">
        <v>47</v>
      </c>
    </row>
    <row r="61" spans="1:35" x14ac:dyDescent="0.35">
      <c r="A61" s="33" t="s">
        <v>67</v>
      </c>
      <c r="B61" s="9" t="s">
        <v>46</v>
      </c>
      <c r="C61" s="34" t="s">
        <v>41</v>
      </c>
      <c r="D61" s="35">
        <v>0.97946029679218749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  <c r="X61" s="56">
        <v>0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44">
        <v>0</v>
      </c>
      <c r="AE61" s="39">
        <v>0</v>
      </c>
      <c r="AF61" s="34">
        <v>0</v>
      </c>
      <c r="AG61" s="40" t="s">
        <v>47</v>
      </c>
      <c r="AH61" s="41" t="s">
        <v>47</v>
      </c>
      <c r="AI61" s="57" t="s">
        <v>47</v>
      </c>
    </row>
    <row r="62" spans="1:35" x14ac:dyDescent="0.35">
      <c r="A62" s="9" t="s">
        <v>69</v>
      </c>
      <c r="B62" s="9" t="s">
        <v>70</v>
      </c>
      <c r="C62" s="34" t="s">
        <v>41</v>
      </c>
      <c r="D62" s="35">
        <v>0.97828983041673989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  <c r="Y62" s="56" t="s">
        <v>105</v>
      </c>
      <c r="Z62" s="56" t="s">
        <v>105</v>
      </c>
      <c r="AA62" s="56" t="s">
        <v>105</v>
      </c>
      <c r="AB62" s="56" t="s">
        <v>105</v>
      </c>
      <c r="AC62" s="56" t="s">
        <v>105</v>
      </c>
      <c r="AD62" s="44">
        <v>0</v>
      </c>
      <c r="AE62" s="39">
        <v>0</v>
      </c>
      <c r="AF62" s="34">
        <v>0</v>
      </c>
      <c r="AG62" s="40" t="s">
        <v>47</v>
      </c>
      <c r="AH62" s="41" t="s">
        <v>47</v>
      </c>
      <c r="AI62" s="57" t="s">
        <v>47</v>
      </c>
    </row>
    <row r="63" spans="1:35" x14ac:dyDescent="0.35">
      <c r="A63" s="9" t="s">
        <v>74</v>
      </c>
      <c r="B63" s="9" t="s">
        <v>53</v>
      </c>
      <c r="C63" s="34" t="s">
        <v>37</v>
      </c>
      <c r="D63" s="35">
        <v>0.94068780301957644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44">
        <v>0</v>
      </c>
      <c r="AE63" s="39">
        <v>0</v>
      </c>
      <c r="AF63" s="34">
        <v>0</v>
      </c>
      <c r="AG63" s="40" t="s">
        <v>47</v>
      </c>
      <c r="AH63" s="41" t="s">
        <v>47</v>
      </c>
      <c r="AI63" s="57" t="s">
        <v>47</v>
      </c>
    </row>
    <row r="64" spans="1:35" x14ac:dyDescent="0.35">
      <c r="A64" s="9" t="s">
        <v>75</v>
      </c>
      <c r="B64" s="9" t="s">
        <v>53</v>
      </c>
      <c r="C64" s="34" t="s">
        <v>37</v>
      </c>
      <c r="D64" s="35">
        <v>0.94068780301957644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44">
        <v>0</v>
      </c>
      <c r="AE64" s="39">
        <v>0</v>
      </c>
      <c r="AF64" s="34">
        <v>0</v>
      </c>
      <c r="AG64" s="40" t="s">
        <v>47</v>
      </c>
      <c r="AH64" s="41" t="s">
        <v>47</v>
      </c>
      <c r="AI64" s="57" t="s">
        <v>47</v>
      </c>
    </row>
    <row r="65" spans="1:35" x14ac:dyDescent="0.35">
      <c r="A65" s="9" t="s">
        <v>76</v>
      </c>
      <c r="B65" s="9" t="s">
        <v>55</v>
      </c>
      <c r="C65" s="34" t="s">
        <v>37</v>
      </c>
      <c r="D65" s="35">
        <v>0.93437685847513685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44">
        <v>0</v>
      </c>
      <c r="AE65" s="39">
        <v>0</v>
      </c>
      <c r="AF65" s="34">
        <v>0</v>
      </c>
      <c r="AG65" s="40" t="s">
        <v>47</v>
      </c>
      <c r="AH65" s="41" t="s">
        <v>47</v>
      </c>
      <c r="AI65" s="57" t="s">
        <v>47</v>
      </c>
    </row>
    <row r="66" spans="1:35" x14ac:dyDescent="0.35">
      <c r="A66" s="33" t="s">
        <v>83</v>
      </c>
      <c r="B66" s="9" t="s">
        <v>84</v>
      </c>
      <c r="C66" s="34" t="s">
        <v>41</v>
      </c>
      <c r="D66" s="35">
        <v>0.98572168236470603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44">
        <v>0</v>
      </c>
      <c r="AE66" s="39">
        <v>0</v>
      </c>
      <c r="AF66" s="34">
        <v>0</v>
      </c>
      <c r="AG66" s="40" t="s">
        <v>47</v>
      </c>
      <c r="AH66" s="41" t="s">
        <v>47</v>
      </c>
      <c r="AI66" s="57" t="s">
        <v>47</v>
      </c>
    </row>
    <row r="67" spans="1:35" x14ac:dyDescent="0.35">
      <c r="A67" s="20"/>
      <c r="B67" s="18"/>
      <c r="C67" s="18"/>
      <c r="D67" s="18"/>
      <c r="E67" s="21"/>
      <c r="F67" s="21"/>
      <c r="G67" s="18"/>
      <c r="H67" s="18"/>
      <c r="I67" s="18"/>
      <c r="J67" s="21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9"/>
      <c r="AE67" s="22"/>
      <c r="AF67" s="22"/>
      <c r="AG67" s="18"/>
      <c r="AH67" s="23"/>
      <c r="AI67" s="24"/>
    </row>
  </sheetData>
  <mergeCells count="2">
    <mergeCell ref="A36:AI36"/>
    <mergeCell ref="A45:AI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</dc:creator>
  <cp:lastModifiedBy>Mark</cp:lastModifiedBy>
  <dcterms:created xsi:type="dcterms:W3CDTF">2021-04-28T12:00:19Z</dcterms:created>
  <dcterms:modified xsi:type="dcterms:W3CDTF">2021-05-11T08:59:31Z</dcterms:modified>
</cp:coreProperties>
</file>